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X:\First Steps\Models\Healthy Families America\CHEERS\CHEERS Check In Tool package\"/>
    </mc:Choice>
  </mc:AlternateContent>
  <xr:revisionPtr revIDLastSave="0" documentId="8_{A27A61FC-FCD9-4FF4-9B30-8FEAF98F3A05}" xr6:coauthVersionLast="34" xr6:coauthVersionMax="34" xr10:uidLastSave="{00000000-0000-0000-0000-000000000000}"/>
  <bookViews>
    <workbookView xWindow="0" yWindow="0" windowWidth="28800" windowHeight="12225" firstSheet="1" activeTab="10" xr2:uid="{00000000-000D-0000-FFFF-FFFF00000000}"/>
  </bookViews>
  <sheets>
    <sheet name="Instructions" sheetId="15" r:id="rId1"/>
    <sheet name="EnterEX" sheetId="5" r:id="rId2"/>
    <sheet name="ResultsEX" sheetId="7" r:id="rId3"/>
    <sheet name="EnterV1" sheetId="21" r:id="rId4"/>
    <sheet name="Results1" sheetId="22" r:id="rId5"/>
    <sheet name="EnterV2" sheetId="24" r:id="rId6"/>
    <sheet name="Results2" sheetId="23" r:id="rId7"/>
    <sheet name="EnterV3" sheetId="25" r:id="rId8"/>
    <sheet name="Results3" sheetId="26" r:id="rId9"/>
    <sheet name="EnterV4" sheetId="27" r:id="rId10"/>
    <sheet name="Results4" sheetId="28" r:id="rId1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3" l="1"/>
  <c r="H25" i="23"/>
  <c r="G25" i="23"/>
  <c r="F25" i="23"/>
  <c r="E25" i="23"/>
  <c r="D25" i="23"/>
  <c r="I24" i="23"/>
  <c r="H24" i="23"/>
  <c r="G24" i="23"/>
  <c r="F24" i="23"/>
  <c r="E24" i="23"/>
  <c r="D24" i="23"/>
  <c r="I23" i="23"/>
  <c r="H23" i="23"/>
  <c r="G23" i="23"/>
  <c r="F23" i="23"/>
  <c r="E23" i="23"/>
  <c r="D23" i="23"/>
  <c r="I22" i="23"/>
  <c r="H22" i="23"/>
  <c r="G22" i="23"/>
  <c r="F22" i="23"/>
  <c r="E22" i="23"/>
  <c r="D22" i="23"/>
  <c r="I21" i="23"/>
  <c r="H21" i="23"/>
  <c r="G21" i="23"/>
  <c r="F21" i="23"/>
  <c r="E21" i="23"/>
  <c r="D21" i="23"/>
  <c r="I20" i="23"/>
  <c r="H20" i="23"/>
  <c r="G20" i="23"/>
  <c r="F20" i="23"/>
  <c r="E20" i="23"/>
  <c r="D20" i="23"/>
  <c r="I19" i="23"/>
  <c r="H19" i="23"/>
  <c r="G19" i="23"/>
  <c r="F19" i="23"/>
  <c r="E19" i="23"/>
  <c r="D19" i="23"/>
  <c r="I18" i="23"/>
  <c r="H18" i="23"/>
  <c r="G18" i="23"/>
  <c r="F18" i="23"/>
  <c r="E18" i="23"/>
  <c r="D18" i="23"/>
  <c r="I17" i="23"/>
  <c r="H17" i="23"/>
  <c r="G17" i="23"/>
  <c r="F17" i="23"/>
  <c r="E17" i="23"/>
  <c r="D17" i="23"/>
  <c r="I16" i="23"/>
  <c r="H16" i="23"/>
  <c r="G16" i="23"/>
  <c r="F16" i="23"/>
  <c r="E16" i="23"/>
  <c r="D16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I13" i="23"/>
  <c r="H13" i="23"/>
  <c r="G13" i="23"/>
  <c r="F13" i="23"/>
  <c r="E13" i="23"/>
  <c r="D13" i="23"/>
  <c r="I12" i="23"/>
  <c r="H12" i="23"/>
  <c r="G12" i="23"/>
  <c r="F12" i="23"/>
  <c r="E12" i="23"/>
  <c r="D12" i="23"/>
  <c r="I11" i="23"/>
  <c r="H11" i="23"/>
  <c r="G11" i="23"/>
  <c r="F11" i="23"/>
  <c r="E11" i="23"/>
  <c r="D11" i="23"/>
  <c r="I10" i="23"/>
  <c r="H10" i="23"/>
  <c r="G10" i="23"/>
  <c r="F10" i="23"/>
  <c r="E10" i="23"/>
  <c r="D10" i="23"/>
  <c r="I9" i="27" l="1"/>
  <c r="H9" i="27"/>
  <c r="G9" i="27"/>
  <c r="F9" i="27"/>
  <c r="E9" i="27"/>
  <c r="D9" i="27"/>
  <c r="C9" i="27"/>
  <c r="I9" i="25"/>
  <c r="H9" i="25"/>
  <c r="G9" i="25"/>
  <c r="F9" i="25"/>
  <c r="E9" i="25"/>
  <c r="D9" i="25"/>
  <c r="C9" i="25"/>
  <c r="I9" i="24"/>
  <c r="H9" i="24"/>
  <c r="G9" i="24"/>
  <c r="F9" i="24"/>
  <c r="E9" i="24"/>
  <c r="D9" i="24"/>
  <c r="C9" i="24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K25" i="28"/>
  <c r="I25" i="28"/>
  <c r="H25" i="28"/>
  <c r="G25" i="28"/>
  <c r="F25" i="28"/>
  <c r="E25" i="28"/>
  <c r="D25" i="28"/>
  <c r="C25" i="28"/>
  <c r="K24" i="28"/>
  <c r="I24" i="28"/>
  <c r="H24" i="28"/>
  <c r="G24" i="28"/>
  <c r="F24" i="28"/>
  <c r="E24" i="28"/>
  <c r="D24" i="28"/>
  <c r="C24" i="28"/>
  <c r="K23" i="28"/>
  <c r="I23" i="28"/>
  <c r="H23" i="28"/>
  <c r="G23" i="28"/>
  <c r="F23" i="28"/>
  <c r="E23" i="28"/>
  <c r="D23" i="28"/>
  <c r="C23" i="28"/>
  <c r="K22" i="28"/>
  <c r="I22" i="28"/>
  <c r="H22" i="28"/>
  <c r="G22" i="28"/>
  <c r="F22" i="28"/>
  <c r="E22" i="28"/>
  <c r="D22" i="28"/>
  <c r="C22" i="28"/>
  <c r="K21" i="28"/>
  <c r="I21" i="28"/>
  <c r="H21" i="28"/>
  <c r="G21" i="28"/>
  <c r="F21" i="28"/>
  <c r="E21" i="28"/>
  <c r="D21" i="28"/>
  <c r="C21" i="28"/>
  <c r="K20" i="28"/>
  <c r="I20" i="28"/>
  <c r="H20" i="28"/>
  <c r="G20" i="28"/>
  <c r="F20" i="28"/>
  <c r="E20" i="28"/>
  <c r="D20" i="28"/>
  <c r="C20" i="28"/>
  <c r="K19" i="28"/>
  <c r="I19" i="28"/>
  <c r="H19" i="28"/>
  <c r="G19" i="28"/>
  <c r="F19" i="28"/>
  <c r="E19" i="28"/>
  <c r="D19" i="28"/>
  <c r="C19" i="28"/>
  <c r="K18" i="28"/>
  <c r="I18" i="28"/>
  <c r="H18" i="28"/>
  <c r="G18" i="28"/>
  <c r="F18" i="28"/>
  <c r="E18" i="28"/>
  <c r="D18" i="28"/>
  <c r="C18" i="28"/>
  <c r="K17" i="28"/>
  <c r="I17" i="28"/>
  <c r="H17" i="28"/>
  <c r="G17" i="28"/>
  <c r="F17" i="28"/>
  <c r="E17" i="28"/>
  <c r="D17" i="28"/>
  <c r="C17" i="28"/>
  <c r="K16" i="28"/>
  <c r="I16" i="28"/>
  <c r="H16" i="28"/>
  <c r="G16" i="28"/>
  <c r="F16" i="28"/>
  <c r="E16" i="28"/>
  <c r="D16" i="28"/>
  <c r="C16" i="28"/>
  <c r="K15" i="28"/>
  <c r="I15" i="28"/>
  <c r="H15" i="28"/>
  <c r="G15" i="28"/>
  <c r="F15" i="28"/>
  <c r="E15" i="28"/>
  <c r="D15" i="28"/>
  <c r="C15" i="28"/>
  <c r="K14" i="28"/>
  <c r="I14" i="28"/>
  <c r="H14" i="28"/>
  <c r="G14" i="28"/>
  <c r="F14" i="28"/>
  <c r="E14" i="28"/>
  <c r="D14" i="28"/>
  <c r="C14" i="28"/>
  <c r="K13" i="28"/>
  <c r="I13" i="28"/>
  <c r="H13" i="28"/>
  <c r="G13" i="28"/>
  <c r="F13" i="28"/>
  <c r="E13" i="28"/>
  <c r="D13" i="28"/>
  <c r="C13" i="28"/>
  <c r="K12" i="28"/>
  <c r="I12" i="28"/>
  <c r="H12" i="28"/>
  <c r="G12" i="28"/>
  <c r="F12" i="28"/>
  <c r="E12" i="28"/>
  <c r="D12" i="28"/>
  <c r="C12" i="28"/>
  <c r="K11" i="28"/>
  <c r="I11" i="28"/>
  <c r="H11" i="28"/>
  <c r="G11" i="28"/>
  <c r="F11" i="28"/>
  <c r="E11" i="28"/>
  <c r="D11" i="28"/>
  <c r="C11" i="28"/>
  <c r="K10" i="28"/>
  <c r="I10" i="28"/>
  <c r="H10" i="28"/>
  <c r="G10" i="28"/>
  <c r="F10" i="28"/>
  <c r="E10" i="28"/>
  <c r="D10" i="28"/>
  <c r="C10" i="28"/>
  <c r="L25" i="26"/>
  <c r="K25" i="26"/>
  <c r="L24" i="26"/>
  <c r="K24" i="26"/>
  <c r="L23" i="26"/>
  <c r="K23" i="26"/>
  <c r="L22" i="26"/>
  <c r="K22" i="26"/>
  <c r="L21" i="26"/>
  <c r="K21" i="26"/>
  <c r="L20" i="26"/>
  <c r="K20" i="26"/>
  <c r="L19" i="26"/>
  <c r="K19" i="26"/>
  <c r="L18" i="26"/>
  <c r="K18" i="26"/>
  <c r="L17" i="26"/>
  <c r="K17" i="26"/>
  <c r="L16" i="26"/>
  <c r="K16" i="26"/>
  <c r="L15" i="26"/>
  <c r="K15" i="26"/>
  <c r="L14" i="26"/>
  <c r="K14" i="26"/>
  <c r="L13" i="26"/>
  <c r="K13" i="26"/>
  <c r="L12" i="26"/>
  <c r="K12" i="26"/>
  <c r="L11" i="26"/>
  <c r="K11" i="26"/>
  <c r="L10" i="26"/>
  <c r="K10" i="26"/>
  <c r="I25" i="26"/>
  <c r="H25" i="26"/>
  <c r="G25" i="26"/>
  <c r="F25" i="26"/>
  <c r="E25" i="26"/>
  <c r="D25" i="26"/>
  <c r="C25" i="26"/>
  <c r="I24" i="26"/>
  <c r="H24" i="26"/>
  <c r="G24" i="26"/>
  <c r="F24" i="26"/>
  <c r="E24" i="26"/>
  <c r="D24" i="26"/>
  <c r="C24" i="26"/>
  <c r="I23" i="26"/>
  <c r="H23" i="26"/>
  <c r="G23" i="26"/>
  <c r="F23" i="26"/>
  <c r="E23" i="26"/>
  <c r="D23" i="26"/>
  <c r="C23" i="26"/>
  <c r="I22" i="26"/>
  <c r="H22" i="26"/>
  <c r="G22" i="26"/>
  <c r="F22" i="26"/>
  <c r="E22" i="26"/>
  <c r="D22" i="26"/>
  <c r="C22" i="26"/>
  <c r="I21" i="26"/>
  <c r="H21" i="26"/>
  <c r="G21" i="26"/>
  <c r="F21" i="26"/>
  <c r="E21" i="26"/>
  <c r="D21" i="26"/>
  <c r="C21" i="26"/>
  <c r="I20" i="26"/>
  <c r="H20" i="26"/>
  <c r="G20" i="26"/>
  <c r="F20" i="26"/>
  <c r="E20" i="26"/>
  <c r="D20" i="26"/>
  <c r="C20" i="26"/>
  <c r="I19" i="26"/>
  <c r="H19" i="26"/>
  <c r="G19" i="26"/>
  <c r="F19" i="26"/>
  <c r="E19" i="26"/>
  <c r="D19" i="26"/>
  <c r="C19" i="26"/>
  <c r="I18" i="26"/>
  <c r="H18" i="26"/>
  <c r="G18" i="26"/>
  <c r="F18" i="26"/>
  <c r="E18" i="26"/>
  <c r="D18" i="26"/>
  <c r="C18" i="26"/>
  <c r="I17" i="26"/>
  <c r="H17" i="26"/>
  <c r="G17" i="26"/>
  <c r="F17" i="26"/>
  <c r="E17" i="26"/>
  <c r="D17" i="26"/>
  <c r="C17" i="26"/>
  <c r="I16" i="26"/>
  <c r="H16" i="26"/>
  <c r="G16" i="26"/>
  <c r="F16" i="26"/>
  <c r="E16" i="26"/>
  <c r="D16" i="26"/>
  <c r="C16" i="26"/>
  <c r="I15" i="26"/>
  <c r="H15" i="26"/>
  <c r="G15" i="26"/>
  <c r="F15" i="26"/>
  <c r="E15" i="26"/>
  <c r="D15" i="26"/>
  <c r="C15" i="26"/>
  <c r="I14" i="26"/>
  <c r="H14" i="26"/>
  <c r="G14" i="26"/>
  <c r="F14" i="26"/>
  <c r="E14" i="26"/>
  <c r="D14" i="26"/>
  <c r="C14" i="26"/>
  <c r="I13" i="26"/>
  <c r="H13" i="26"/>
  <c r="G13" i="26"/>
  <c r="F13" i="26"/>
  <c r="E13" i="26"/>
  <c r="D13" i="26"/>
  <c r="C13" i="26"/>
  <c r="I12" i="26"/>
  <c r="H12" i="26"/>
  <c r="G12" i="26"/>
  <c r="F12" i="26"/>
  <c r="E12" i="26"/>
  <c r="D12" i="26"/>
  <c r="C12" i="26"/>
  <c r="I11" i="26"/>
  <c r="H11" i="26"/>
  <c r="G11" i="26"/>
  <c r="F11" i="26"/>
  <c r="E11" i="26"/>
  <c r="D11" i="26"/>
  <c r="C11" i="26"/>
  <c r="I10" i="26"/>
  <c r="H10" i="26"/>
  <c r="G10" i="26"/>
  <c r="F10" i="26"/>
  <c r="E10" i="26"/>
  <c r="D10" i="26"/>
  <c r="C10" i="26"/>
  <c r="L25" i="23"/>
  <c r="K25" i="23"/>
  <c r="L24" i="23"/>
  <c r="K24" i="23"/>
  <c r="L23" i="23"/>
  <c r="K23" i="23"/>
  <c r="L22" i="23"/>
  <c r="K22" i="23"/>
  <c r="L21" i="23"/>
  <c r="K21" i="23"/>
  <c r="L20" i="23"/>
  <c r="K20" i="23"/>
  <c r="L19" i="23"/>
  <c r="K19" i="23"/>
  <c r="L18" i="23"/>
  <c r="K18" i="23"/>
  <c r="L17" i="23"/>
  <c r="K17" i="23"/>
  <c r="L16" i="23"/>
  <c r="K16" i="23"/>
  <c r="L15" i="23"/>
  <c r="K15" i="23"/>
  <c r="L14" i="23"/>
  <c r="K14" i="23"/>
  <c r="L13" i="23"/>
  <c r="K13" i="23"/>
  <c r="L12" i="23"/>
  <c r="K12" i="23"/>
  <c r="L11" i="23"/>
  <c r="K11" i="23"/>
  <c r="L10" i="23"/>
  <c r="K10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10" i="22"/>
  <c r="K10" i="7" l="1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I25" i="22"/>
  <c r="H25" i="22"/>
  <c r="G25" i="22"/>
  <c r="F25" i="22"/>
  <c r="E25" i="22"/>
  <c r="D25" i="22"/>
  <c r="C25" i="22"/>
  <c r="I24" i="22"/>
  <c r="H24" i="22"/>
  <c r="G24" i="22"/>
  <c r="F24" i="22"/>
  <c r="E24" i="22"/>
  <c r="D24" i="22"/>
  <c r="C24" i="22"/>
  <c r="I23" i="22"/>
  <c r="H23" i="22"/>
  <c r="G23" i="22"/>
  <c r="F23" i="22"/>
  <c r="E23" i="22"/>
  <c r="D23" i="22"/>
  <c r="C23" i="22"/>
  <c r="I22" i="22"/>
  <c r="H22" i="22"/>
  <c r="G22" i="22"/>
  <c r="F22" i="22"/>
  <c r="E22" i="22"/>
  <c r="D22" i="22"/>
  <c r="C22" i="22"/>
  <c r="K22" i="22" s="1"/>
  <c r="I21" i="22"/>
  <c r="H21" i="22"/>
  <c r="G21" i="22"/>
  <c r="F21" i="22"/>
  <c r="E21" i="22"/>
  <c r="D21" i="22"/>
  <c r="C21" i="22"/>
  <c r="I20" i="22"/>
  <c r="H20" i="22"/>
  <c r="G20" i="22"/>
  <c r="F20" i="22"/>
  <c r="E20" i="22"/>
  <c r="D20" i="22"/>
  <c r="C20" i="22"/>
  <c r="I19" i="22"/>
  <c r="H19" i="22"/>
  <c r="G19" i="22"/>
  <c r="F19" i="22"/>
  <c r="E19" i="22"/>
  <c r="D19" i="22"/>
  <c r="C19" i="22"/>
  <c r="I18" i="22"/>
  <c r="H18" i="22"/>
  <c r="G18" i="22"/>
  <c r="F18" i="22"/>
  <c r="E18" i="22"/>
  <c r="D18" i="22"/>
  <c r="C18" i="22"/>
  <c r="K18" i="22" s="1"/>
  <c r="I17" i="22"/>
  <c r="H17" i="22"/>
  <c r="G17" i="22"/>
  <c r="F17" i="22"/>
  <c r="E17" i="22"/>
  <c r="D17" i="22"/>
  <c r="C17" i="22"/>
  <c r="I16" i="22"/>
  <c r="H16" i="22"/>
  <c r="G16" i="22"/>
  <c r="F16" i="22"/>
  <c r="E16" i="22"/>
  <c r="D16" i="22"/>
  <c r="C16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K14" i="22" s="1"/>
  <c r="I13" i="22"/>
  <c r="H13" i="22"/>
  <c r="G13" i="22"/>
  <c r="F13" i="22"/>
  <c r="E13" i="22"/>
  <c r="D13" i="22"/>
  <c r="C13" i="22"/>
  <c r="I12" i="22"/>
  <c r="H12" i="22"/>
  <c r="G12" i="22"/>
  <c r="F12" i="22"/>
  <c r="E12" i="22"/>
  <c r="D12" i="22"/>
  <c r="C12" i="22"/>
  <c r="I11" i="22"/>
  <c r="H11" i="22"/>
  <c r="G11" i="22"/>
  <c r="F11" i="22"/>
  <c r="E11" i="22"/>
  <c r="D11" i="22"/>
  <c r="C11" i="22"/>
  <c r="I10" i="22"/>
  <c r="H10" i="22"/>
  <c r="G10" i="22"/>
  <c r="F10" i="22"/>
  <c r="E10" i="22"/>
  <c r="D10" i="22"/>
  <c r="B33" i="28"/>
  <c r="B32" i="28"/>
  <c r="B31" i="28"/>
  <c r="B30" i="28"/>
  <c r="B29" i="28"/>
  <c r="B28" i="28"/>
  <c r="M25" i="28"/>
  <c r="I9" i="28"/>
  <c r="H9" i="28"/>
  <c r="G9" i="28"/>
  <c r="F9" i="28"/>
  <c r="E9" i="28"/>
  <c r="D9" i="28"/>
  <c r="C9" i="28"/>
  <c r="I33" i="27"/>
  <c r="H33" i="27"/>
  <c r="G33" i="27"/>
  <c r="F33" i="27"/>
  <c r="E33" i="27"/>
  <c r="D33" i="27"/>
  <c r="D33" i="28" s="1"/>
  <c r="C33" i="27"/>
  <c r="K33" i="27" s="1"/>
  <c r="I32" i="27"/>
  <c r="H32" i="27"/>
  <c r="G32" i="27"/>
  <c r="F32" i="27"/>
  <c r="E32" i="27"/>
  <c r="D32" i="27"/>
  <c r="D32" i="28" s="1"/>
  <c r="C32" i="27"/>
  <c r="K32" i="27" s="1"/>
  <c r="I31" i="27"/>
  <c r="H31" i="27"/>
  <c r="G31" i="27"/>
  <c r="F31" i="27"/>
  <c r="E31" i="27"/>
  <c r="D31" i="27"/>
  <c r="D31" i="28" s="1"/>
  <c r="C31" i="27"/>
  <c r="K31" i="27" s="1"/>
  <c r="I30" i="27"/>
  <c r="I30" i="28" s="1"/>
  <c r="H30" i="27"/>
  <c r="H30" i="28" s="1"/>
  <c r="G30" i="27"/>
  <c r="G30" i="28" s="1"/>
  <c r="F30" i="27"/>
  <c r="F30" i="28" s="1"/>
  <c r="E30" i="27"/>
  <c r="E30" i="28" s="1"/>
  <c r="D30" i="27"/>
  <c r="D30" i="28" s="1"/>
  <c r="C30" i="27"/>
  <c r="I29" i="27"/>
  <c r="H29" i="27"/>
  <c r="G29" i="27"/>
  <c r="F29" i="27"/>
  <c r="E29" i="27"/>
  <c r="D29" i="27"/>
  <c r="D29" i="28" s="1"/>
  <c r="C29" i="27"/>
  <c r="K29" i="27" s="1"/>
  <c r="I28" i="27"/>
  <c r="I34" i="27" s="1"/>
  <c r="H28" i="27"/>
  <c r="H34" i="27" s="1"/>
  <c r="G28" i="27"/>
  <c r="G34" i="27" s="1"/>
  <c r="F28" i="27"/>
  <c r="F34" i="27" s="1"/>
  <c r="E28" i="27"/>
  <c r="E34" i="27" s="1"/>
  <c r="D28" i="27"/>
  <c r="C28" i="27"/>
  <c r="K28" i="27" s="1"/>
  <c r="K25" i="27"/>
  <c r="M25" i="27" s="1"/>
  <c r="K24" i="27"/>
  <c r="L24" i="27" s="1"/>
  <c r="K23" i="27"/>
  <c r="M23" i="27" s="1"/>
  <c r="K22" i="27"/>
  <c r="M22" i="27" s="1"/>
  <c r="K21" i="27"/>
  <c r="M21" i="27" s="1"/>
  <c r="K20" i="27"/>
  <c r="L20" i="27" s="1"/>
  <c r="K19" i="27"/>
  <c r="M19" i="27" s="1"/>
  <c r="K18" i="27"/>
  <c r="M18" i="27" s="1"/>
  <c r="K17" i="27"/>
  <c r="M17" i="27" s="1"/>
  <c r="K16" i="27"/>
  <c r="M16" i="27" s="1"/>
  <c r="K15" i="27"/>
  <c r="M15" i="27" s="1"/>
  <c r="K14" i="27"/>
  <c r="M14" i="27" s="1"/>
  <c r="K13" i="27"/>
  <c r="M13" i="27" s="1"/>
  <c r="K12" i="27"/>
  <c r="L12" i="27" s="1"/>
  <c r="K11" i="27"/>
  <c r="M11" i="27" s="1"/>
  <c r="K10" i="27"/>
  <c r="M10" i="27" s="1"/>
  <c r="B33" i="26"/>
  <c r="B32" i="26"/>
  <c r="B31" i="26"/>
  <c r="B30" i="26"/>
  <c r="B29" i="26"/>
  <c r="B28" i="26"/>
  <c r="M23" i="26"/>
  <c r="M22" i="26"/>
  <c r="M21" i="26"/>
  <c r="M19" i="26"/>
  <c r="M16" i="26"/>
  <c r="M12" i="26"/>
  <c r="I9" i="26"/>
  <c r="H9" i="26"/>
  <c r="G9" i="26"/>
  <c r="F9" i="26"/>
  <c r="E9" i="26"/>
  <c r="D9" i="26"/>
  <c r="C9" i="26"/>
  <c r="I33" i="25"/>
  <c r="H33" i="25"/>
  <c r="G33" i="25"/>
  <c r="F33" i="25"/>
  <c r="K33" i="25" s="1"/>
  <c r="E33" i="25"/>
  <c r="D33" i="25"/>
  <c r="C33" i="25"/>
  <c r="I32" i="25"/>
  <c r="H32" i="25"/>
  <c r="G32" i="25"/>
  <c r="F32" i="25"/>
  <c r="E32" i="25"/>
  <c r="D32" i="25"/>
  <c r="C32" i="25"/>
  <c r="I31" i="25"/>
  <c r="H31" i="25"/>
  <c r="G31" i="25"/>
  <c r="F31" i="25"/>
  <c r="E31" i="25"/>
  <c r="D31" i="25"/>
  <c r="C31" i="25"/>
  <c r="I30" i="25"/>
  <c r="H30" i="25"/>
  <c r="G30" i="25"/>
  <c r="F30" i="25"/>
  <c r="E30" i="25"/>
  <c r="D30" i="25"/>
  <c r="C30" i="25"/>
  <c r="I29" i="25"/>
  <c r="H29" i="25"/>
  <c r="G29" i="25"/>
  <c r="F29" i="25"/>
  <c r="E29" i="25"/>
  <c r="D29" i="25"/>
  <c r="C29" i="25"/>
  <c r="I28" i="25"/>
  <c r="H28" i="25"/>
  <c r="G28" i="25"/>
  <c r="F28" i="25"/>
  <c r="E28" i="25"/>
  <c r="D28" i="25"/>
  <c r="C28" i="25"/>
  <c r="K25" i="25"/>
  <c r="L25" i="25" s="1"/>
  <c r="K24" i="25"/>
  <c r="M24" i="25" s="1"/>
  <c r="K23" i="25"/>
  <c r="M23" i="25" s="1"/>
  <c r="L22" i="25"/>
  <c r="K22" i="25"/>
  <c r="M22" i="25" s="1"/>
  <c r="K21" i="25"/>
  <c r="L21" i="25" s="1"/>
  <c r="K20" i="25"/>
  <c r="M20" i="25" s="1"/>
  <c r="K19" i="25"/>
  <c r="M19" i="25" s="1"/>
  <c r="L18" i="25"/>
  <c r="K18" i="25"/>
  <c r="M18" i="25" s="1"/>
  <c r="K17" i="25"/>
  <c r="L17" i="25" s="1"/>
  <c r="K16" i="25"/>
  <c r="M16" i="25" s="1"/>
  <c r="K15" i="25"/>
  <c r="M15" i="25" s="1"/>
  <c r="L14" i="25"/>
  <c r="K14" i="25"/>
  <c r="M14" i="25" s="1"/>
  <c r="K13" i="25"/>
  <c r="L13" i="25" s="1"/>
  <c r="K12" i="25"/>
  <c r="M12" i="25" s="1"/>
  <c r="K11" i="25"/>
  <c r="M11" i="25" s="1"/>
  <c r="L10" i="25"/>
  <c r="K10" i="25"/>
  <c r="M10" i="25" s="1"/>
  <c r="I33" i="24"/>
  <c r="I33" i="23" s="1"/>
  <c r="H33" i="24"/>
  <c r="G33" i="24"/>
  <c r="G33" i="23" s="1"/>
  <c r="F33" i="24"/>
  <c r="E33" i="24"/>
  <c r="E33" i="23" s="1"/>
  <c r="D33" i="24"/>
  <c r="C33" i="24"/>
  <c r="I32" i="24"/>
  <c r="H32" i="24"/>
  <c r="G32" i="24"/>
  <c r="F32" i="24"/>
  <c r="E32" i="24"/>
  <c r="D32" i="24"/>
  <c r="C32" i="24"/>
  <c r="I31" i="24"/>
  <c r="I31" i="23" s="1"/>
  <c r="H31" i="24"/>
  <c r="G31" i="24"/>
  <c r="G31" i="23" s="1"/>
  <c r="F31" i="24"/>
  <c r="F31" i="23" s="1"/>
  <c r="E31" i="24"/>
  <c r="E31" i="23" s="1"/>
  <c r="D31" i="24"/>
  <c r="C31" i="24"/>
  <c r="I30" i="24"/>
  <c r="H30" i="24"/>
  <c r="G30" i="24"/>
  <c r="F30" i="24"/>
  <c r="E30" i="24"/>
  <c r="D30" i="24"/>
  <c r="C30" i="24"/>
  <c r="I29" i="24"/>
  <c r="I29" i="23" s="1"/>
  <c r="H29" i="24"/>
  <c r="G29" i="24"/>
  <c r="G29" i="23" s="1"/>
  <c r="F29" i="24"/>
  <c r="E29" i="24"/>
  <c r="E29" i="23" s="1"/>
  <c r="D29" i="24"/>
  <c r="C29" i="24"/>
  <c r="I28" i="24"/>
  <c r="H28" i="24"/>
  <c r="G28" i="24"/>
  <c r="F28" i="24"/>
  <c r="E28" i="24"/>
  <c r="D28" i="24"/>
  <c r="C28" i="24"/>
  <c r="K25" i="24"/>
  <c r="M25" i="24" s="1"/>
  <c r="K24" i="24"/>
  <c r="L24" i="24" s="1"/>
  <c r="K23" i="24"/>
  <c r="M23" i="24" s="1"/>
  <c r="K22" i="24"/>
  <c r="M22" i="24" s="1"/>
  <c r="K21" i="24"/>
  <c r="M21" i="24" s="1"/>
  <c r="K20" i="24"/>
  <c r="L20" i="24" s="1"/>
  <c r="K19" i="24"/>
  <c r="M19" i="24" s="1"/>
  <c r="K18" i="24"/>
  <c r="M18" i="24" s="1"/>
  <c r="K17" i="24"/>
  <c r="M17" i="24" s="1"/>
  <c r="K16" i="24"/>
  <c r="L16" i="24" s="1"/>
  <c r="M15" i="24"/>
  <c r="K15" i="24"/>
  <c r="L15" i="24" s="1"/>
  <c r="K14" i="24"/>
  <c r="M14" i="24" s="1"/>
  <c r="K13" i="24"/>
  <c r="M13" i="24" s="1"/>
  <c r="K12" i="24"/>
  <c r="L12" i="24" s="1"/>
  <c r="K11" i="24"/>
  <c r="M11" i="24" s="1"/>
  <c r="K10" i="24"/>
  <c r="M10" i="24" s="1"/>
  <c r="B33" i="23"/>
  <c r="B32" i="23"/>
  <c r="B31" i="23"/>
  <c r="B30" i="23"/>
  <c r="B29" i="23"/>
  <c r="B28" i="23"/>
  <c r="M22" i="23"/>
  <c r="M19" i="23"/>
  <c r="M18" i="23"/>
  <c r="M15" i="23"/>
  <c r="M11" i="23"/>
  <c r="I9" i="23"/>
  <c r="H9" i="23"/>
  <c r="G9" i="23"/>
  <c r="F9" i="23"/>
  <c r="E9" i="23"/>
  <c r="D9" i="23"/>
  <c r="C9" i="23"/>
  <c r="I9" i="22"/>
  <c r="H9" i="22"/>
  <c r="G9" i="22"/>
  <c r="F9" i="22"/>
  <c r="E9" i="22"/>
  <c r="D9" i="22"/>
  <c r="C9" i="22"/>
  <c r="B33" i="22"/>
  <c r="B32" i="22"/>
  <c r="B31" i="22"/>
  <c r="B30" i="22"/>
  <c r="B29" i="22"/>
  <c r="B28" i="22"/>
  <c r="B34" i="22" s="1"/>
  <c r="I33" i="21"/>
  <c r="I33" i="22" s="1"/>
  <c r="H33" i="21"/>
  <c r="H33" i="22" s="1"/>
  <c r="G33" i="21"/>
  <c r="G33" i="22" s="1"/>
  <c r="F33" i="21"/>
  <c r="F33" i="22" s="1"/>
  <c r="E33" i="21"/>
  <c r="E33" i="22" s="1"/>
  <c r="D33" i="21"/>
  <c r="D33" i="22" s="1"/>
  <c r="C33" i="21"/>
  <c r="I32" i="21"/>
  <c r="I32" i="22" s="1"/>
  <c r="H32" i="21"/>
  <c r="H32" i="22" s="1"/>
  <c r="G32" i="21"/>
  <c r="F32" i="21"/>
  <c r="E32" i="21"/>
  <c r="E32" i="22" s="1"/>
  <c r="D32" i="21"/>
  <c r="D32" i="22" s="1"/>
  <c r="C32" i="21"/>
  <c r="K32" i="21" s="1"/>
  <c r="I31" i="21"/>
  <c r="H31" i="21"/>
  <c r="G31" i="21"/>
  <c r="G31" i="22" s="1"/>
  <c r="F31" i="21"/>
  <c r="E31" i="21"/>
  <c r="D31" i="21"/>
  <c r="C31" i="21"/>
  <c r="I30" i="21"/>
  <c r="I30" i="22" s="1"/>
  <c r="H30" i="21"/>
  <c r="G30" i="21"/>
  <c r="G30" i="22" s="1"/>
  <c r="F30" i="21"/>
  <c r="F30" i="22" s="1"/>
  <c r="E30" i="21"/>
  <c r="E30" i="22" s="1"/>
  <c r="D30" i="21"/>
  <c r="C30" i="21"/>
  <c r="I29" i="21"/>
  <c r="I29" i="22" s="1"/>
  <c r="H29" i="21"/>
  <c r="H29" i="22" s="1"/>
  <c r="G29" i="21"/>
  <c r="G29" i="22" s="1"/>
  <c r="F29" i="21"/>
  <c r="F29" i="22" s="1"/>
  <c r="E29" i="21"/>
  <c r="E29" i="22" s="1"/>
  <c r="D29" i="21"/>
  <c r="D29" i="22" s="1"/>
  <c r="C29" i="21"/>
  <c r="I28" i="21"/>
  <c r="I28" i="22" s="1"/>
  <c r="H28" i="21"/>
  <c r="H28" i="22" s="1"/>
  <c r="G28" i="21"/>
  <c r="F28" i="21"/>
  <c r="E28" i="21"/>
  <c r="E28" i="22" s="1"/>
  <c r="D28" i="21"/>
  <c r="D28" i="22" s="1"/>
  <c r="C28" i="21"/>
  <c r="K25" i="21"/>
  <c r="L25" i="21" s="1"/>
  <c r="K24" i="21"/>
  <c r="M24" i="21" s="1"/>
  <c r="K23" i="21"/>
  <c r="M23" i="21" s="1"/>
  <c r="K22" i="21"/>
  <c r="M22" i="21" s="1"/>
  <c r="K21" i="21"/>
  <c r="L21" i="21" s="1"/>
  <c r="K20" i="21"/>
  <c r="L20" i="21" s="1"/>
  <c r="K19" i="21"/>
  <c r="M19" i="21" s="1"/>
  <c r="K18" i="21"/>
  <c r="M18" i="21" s="1"/>
  <c r="K17" i="21"/>
  <c r="L17" i="21" s="1"/>
  <c r="K16" i="21"/>
  <c r="L16" i="21" s="1"/>
  <c r="K15" i="21"/>
  <c r="M15" i="21" s="1"/>
  <c r="K14" i="21"/>
  <c r="M14" i="21" s="1"/>
  <c r="K13" i="21"/>
  <c r="L13" i="21" s="1"/>
  <c r="K12" i="21"/>
  <c r="M12" i="21" s="1"/>
  <c r="K11" i="21"/>
  <c r="M11" i="21" s="1"/>
  <c r="K10" i="21"/>
  <c r="M10" i="21" s="1"/>
  <c r="K26" i="5"/>
  <c r="M26" i="5" s="1"/>
  <c r="K25" i="5"/>
  <c r="L25" i="5" s="1"/>
  <c r="K24" i="5"/>
  <c r="L24" i="5" s="1"/>
  <c r="K23" i="5"/>
  <c r="M23" i="5" s="1"/>
  <c r="K22" i="5"/>
  <c r="M22" i="5" s="1"/>
  <c r="K21" i="5"/>
  <c r="L21" i="5" s="1"/>
  <c r="K20" i="5"/>
  <c r="L20" i="5" s="1"/>
  <c r="K19" i="5"/>
  <c r="M19" i="5" s="1"/>
  <c r="K18" i="5"/>
  <c r="M18" i="5" s="1"/>
  <c r="K17" i="5"/>
  <c r="L17" i="5" s="1"/>
  <c r="K16" i="5"/>
  <c r="L16" i="5" s="1"/>
  <c r="K15" i="5"/>
  <c r="M15" i="5" s="1"/>
  <c r="K14" i="5"/>
  <c r="M14" i="5" s="1"/>
  <c r="K13" i="5"/>
  <c r="L13" i="5" s="1"/>
  <c r="K12" i="5"/>
  <c r="L12" i="5" s="1"/>
  <c r="K11" i="5"/>
  <c r="M11" i="5" s="1"/>
  <c r="M16" i="21" l="1"/>
  <c r="H30" i="22"/>
  <c r="E31" i="22"/>
  <c r="I31" i="22"/>
  <c r="F32" i="22"/>
  <c r="E34" i="24"/>
  <c r="E28" i="23"/>
  <c r="I34" i="24"/>
  <c r="I34" i="23" s="1"/>
  <c r="I28" i="23"/>
  <c r="F29" i="23"/>
  <c r="K30" i="24"/>
  <c r="C30" i="23"/>
  <c r="G30" i="23"/>
  <c r="D31" i="23"/>
  <c r="H31" i="23"/>
  <c r="E32" i="23"/>
  <c r="I32" i="23"/>
  <c r="F33" i="23"/>
  <c r="L12" i="25"/>
  <c r="L20" i="25"/>
  <c r="C34" i="25"/>
  <c r="K34" i="25" s="1"/>
  <c r="C28" i="26"/>
  <c r="G34" i="25"/>
  <c r="G28" i="26"/>
  <c r="F31" i="22"/>
  <c r="C32" i="22"/>
  <c r="G32" i="22"/>
  <c r="F34" i="24"/>
  <c r="F34" i="23" s="1"/>
  <c r="F28" i="23"/>
  <c r="K29" i="24"/>
  <c r="C29" i="23"/>
  <c r="D30" i="23"/>
  <c r="H30" i="23"/>
  <c r="F32" i="23"/>
  <c r="K33" i="24"/>
  <c r="C33" i="23"/>
  <c r="D34" i="25"/>
  <c r="D28" i="26"/>
  <c r="H34" i="25"/>
  <c r="H28" i="26"/>
  <c r="K30" i="25"/>
  <c r="M12" i="24"/>
  <c r="K28" i="24"/>
  <c r="C28" i="23"/>
  <c r="G34" i="24"/>
  <c r="G28" i="23"/>
  <c r="D29" i="23"/>
  <c r="H29" i="23"/>
  <c r="E30" i="23"/>
  <c r="I30" i="23"/>
  <c r="K32" i="24"/>
  <c r="C32" i="23"/>
  <c r="G32" i="23"/>
  <c r="D33" i="23"/>
  <c r="H33" i="23"/>
  <c r="L16" i="25"/>
  <c r="L24" i="25"/>
  <c r="E34" i="25"/>
  <c r="E28" i="26"/>
  <c r="I34" i="25"/>
  <c r="I28" i="26"/>
  <c r="D31" i="22"/>
  <c r="H31" i="22"/>
  <c r="D34" i="24"/>
  <c r="D34" i="23" s="1"/>
  <c r="D28" i="23"/>
  <c r="H34" i="24"/>
  <c r="H28" i="23"/>
  <c r="F30" i="23"/>
  <c r="K31" i="24"/>
  <c r="C31" i="23"/>
  <c r="D32" i="23"/>
  <c r="H32" i="23"/>
  <c r="F34" i="25"/>
  <c r="F28" i="26"/>
  <c r="K32" i="25"/>
  <c r="K30" i="27"/>
  <c r="C30" i="28"/>
  <c r="F33" i="28"/>
  <c r="I33" i="28"/>
  <c r="E33" i="28"/>
  <c r="H33" i="28"/>
  <c r="C33" i="28"/>
  <c r="G33" i="28"/>
  <c r="H32" i="28"/>
  <c r="C32" i="28"/>
  <c r="E32" i="28"/>
  <c r="G32" i="28"/>
  <c r="F32" i="28"/>
  <c r="I32" i="28"/>
  <c r="F31" i="28"/>
  <c r="G31" i="28"/>
  <c r="I31" i="28"/>
  <c r="E31" i="28"/>
  <c r="H31" i="28"/>
  <c r="C31" i="28"/>
  <c r="F29" i="28"/>
  <c r="G29" i="28"/>
  <c r="I29" i="28"/>
  <c r="E29" i="28"/>
  <c r="H29" i="28"/>
  <c r="C29" i="28"/>
  <c r="F28" i="28"/>
  <c r="C28" i="28"/>
  <c r="I28" i="28"/>
  <c r="E28" i="28"/>
  <c r="H28" i="28"/>
  <c r="G28" i="28"/>
  <c r="H33" i="26"/>
  <c r="D33" i="26"/>
  <c r="E33" i="26"/>
  <c r="G33" i="26"/>
  <c r="C33" i="26"/>
  <c r="F33" i="26"/>
  <c r="I33" i="26"/>
  <c r="G32" i="26"/>
  <c r="C32" i="26"/>
  <c r="F32" i="26"/>
  <c r="I32" i="26"/>
  <c r="E32" i="26"/>
  <c r="H32" i="26"/>
  <c r="D32" i="26"/>
  <c r="F31" i="26"/>
  <c r="I31" i="26"/>
  <c r="E31" i="26"/>
  <c r="H31" i="26"/>
  <c r="D31" i="26"/>
  <c r="G31" i="26"/>
  <c r="C31" i="26"/>
  <c r="I30" i="26"/>
  <c r="E30" i="26"/>
  <c r="H30" i="26"/>
  <c r="D30" i="26"/>
  <c r="F30" i="26"/>
  <c r="G30" i="26"/>
  <c r="C30" i="26"/>
  <c r="G29" i="26"/>
  <c r="C29" i="26"/>
  <c r="H29" i="26"/>
  <c r="F29" i="26"/>
  <c r="D29" i="26"/>
  <c r="I29" i="26"/>
  <c r="E29" i="26"/>
  <c r="M12" i="27"/>
  <c r="L16" i="27"/>
  <c r="L15" i="27"/>
  <c r="D34" i="27"/>
  <c r="D34" i="28" s="1"/>
  <c r="D28" i="28"/>
  <c r="L25" i="22"/>
  <c r="F34" i="21"/>
  <c r="F34" i="22" s="1"/>
  <c r="F28" i="22"/>
  <c r="C34" i="21"/>
  <c r="C34" i="22" s="1"/>
  <c r="C28" i="22"/>
  <c r="G34" i="21"/>
  <c r="G34" i="22" s="1"/>
  <c r="G28" i="22"/>
  <c r="L13" i="22"/>
  <c r="L17" i="22"/>
  <c r="L21" i="22"/>
  <c r="K29" i="21"/>
  <c r="C29" i="22"/>
  <c r="D34" i="21"/>
  <c r="D34" i="22" s="1"/>
  <c r="D30" i="22"/>
  <c r="M13" i="21"/>
  <c r="K16" i="22"/>
  <c r="K33" i="21"/>
  <c r="C33" i="22"/>
  <c r="K24" i="22"/>
  <c r="L24" i="21"/>
  <c r="L23" i="22"/>
  <c r="K20" i="22"/>
  <c r="M21" i="21"/>
  <c r="M20" i="21"/>
  <c r="L19" i="22"/>
  <c r="K31" i="21"/>
  <c r="C31" i="22"/>
  <c r="K30" i="21"/>
  <c r="C30" i="22"/>
  <c r="L15" i="22"/>
  <c r="K12" i="22"/>
  <c r="L11" i="22"/>
  <c r="K34" i="21"/>
  <c r="K28" i="21"/>
  <c r="L11" i="27"/>
  <c r="M20" i="27"/>
  <c r="L23" i="27"/>
  <c r="L19" i="27"/>
  <c r="M24" i="27"/>
  <c r="K29" i="25"/>
  <c r="M13" i="25"/>
  <c r="M17" i="25"/>
  <c r="M21" i="25"/>
  <c r="M25" i="25"/>
  <c r="K31" i="25"/>
  <c r="L11" i="24"/>
  <c r="M20" i="24"/>
  <c r="L23" i="24"/>
  <c r="M16" i="24"/>
  <c r="L19" i="24"/>
  <c r="M24" i="24"/>
  <c r="M10" i="23"/>
  <c r="M14" i="23"/>
  <c r="M11" i="26"/>
  <c r="M15" i="26"/>
  <c r="M21" i="28"/>
  <c r="M24" i="26"/>
  <c r="M11" i="28"/>
  <c r="M15" i="28"/>
  <c r="M19" i="28"/>
  <c r="M23" i="28"/>
  <c r="M25" i="26"/>
  <c r="M12" i="28"/>
  <c r="M16" i="28"/>
  <c r="M20" i="28"/>
  <c r="M13" i="26"/>
  <c r="M17" i="26"/>
  <c r="M20" i="26"/>
  <c r="M13" i="23"/>
  <c r="M17" i="23"/>
  <c r="M21" i="23"/>
  <c r="M25" i="23"/>
  <c r="M10" i="26"/>
  <c r="M14" i="26"/>
  <c r="M18" i="26"/>
  <c r="M10" i="28"/>
  <c r="M14" i="28"/>
  <c r="M18" i="28"/>
  <c r="M24" i="28"/>
  <c r="M12" i="23"/>
  <c r="M16" i="23"/>
  <c r="M20" i="23"/>
  <c r="M24" i="23"/>
  <c r="M13" i="28"/>
  <c r="M17" i="28"/>
  <c r="M23" i="23"/>
  <c r="M22" i="28"/>
  <c r="K10" i="22"/>
  <c r="L10" i="22"/>
  <c r="L12" i="22"/>
  <c r="M12" i="22" s="1"/>
  <c r="L14" i="22"/>
  <c r="M14" i="22" s="1"/>
  <c r="L18" i="22"/>
  <c r="M18" i="22" s="1"/>
  <c r="L20" i="22"/>
  <c r="M20" i="22" s="1"/>
  <c r="L22" i="22"/>
  <c r="M22" i="22" s="1"/>
  <c r="K11" i="22"/>
  <c r="M11" i="22" s="1"/>
  <c r="K13" i="22"/>
  <c r="K15" i="22"/>
  <c r="M15" i="22" s="1"/>
  <c r="K17" i="22"/>
  <c r="K19" i="22"/>
  <c r="K21" i="22"/>
  <c r="M21" i="22" s="1"/>
  <c r="K23" i="22"/>
  <c r="K25" i="22"/>
  <c r="L16" i="22"/>
  <c r="M16" i="22" s="1"/>
  <c r="L24" i="22"/>
  <c r="L12" i="21"/>
  <c r="M25" i="21"/>
  <c r="H34" i="21"/>
  <c r="H34" i="22" s="1"/>
  <c r="E34" i="21"/>
  <c r="E34" i="22" s="1"/>
  <c r="I34" i="21"/>
  <c r="I34" i="22" s="1"/>
  <c r="M17" i="21"/>
  <c r="B34" i="28"/>
  <c r="L10" i="27"/>
  <c r="L14" i="27"/>
  <c r="L18" i="27"/>
  <c r="L22" i="27"/>
  <c r="C34" i="27"/>
  <c r="K34" i="27" s="1"/>
  <c r="L13" i="27"/>
  <c r="L17" i="27"/>
  <c r="L21" i="27"/>
  <c r="L25" i="27"/>
  <c r="B34" i="26"/>
  <c r="L11" i="25"/>
  <c r="L15" i="25"/>
  <c r="L19" i="25"/>
  <c r="L23" i="25"/>
  <c r="K28" i="25"/>
  <c r="C34" i="24"/>
  <c r="L10" i="24"/>
  <c r="L14" i="24"/>
  <c r="L18" i="24"/>
  <c r="L22" i="24"/>
  <c r="L13" i="24"/>
  <c r="L17" i="24"/>
  <c r="L21" i="24"/>
  <c r="L25" i="24"/>
  <c r="B34" i="23"/>
  <c r="L11" i="21"/>
  <c r="L15" i="21"/>
  <c r="L19" i="21"/>
  <c r="L23" i="21"/>
  <c r="L10" i="21"/>
  <c r="L14" i="21"/>
  <c r="L18" i="21"/>
  <c r="L22" i="21"/>
  <c r="M24" i="5"/>
  <c r="L23" i="5"/>
  <c r="M20" i="5"/>
  <c r="L19" i="5"/>
  <c r="M16" i="5"/>
  <c r="L15" i="5"/>
  <c r="M12" i="5"/>
  <c r="L11" i="5"/>
  <c r="L14" i="5"/>
  <c r="M13" i="5"/>
  <c r="M17" i="5"/>
  <c r="M21" i="5"/>
  <c r="M25" i="5"/>
  <c r="L18" i="5"/>
  <c r="L22" i="5"/>
  <c r="L26" i="5"/>
  <c r="K34" i="24" l="1"/>
  <c r="C34" i="23"/>
  <c r="H34" i="23"/>
  <c r="E34" i="23"/>
  <c r="M25" i="22"/>
  <c r="G34" i="23"/>
  <c r="F34" i="28"/>
  <c r="C34" i="28"/>
  <c r="G34" i="28"/>
  <c r="I34" i="28"/>
  <c r="E34" i="28"/>
  <c r="H34" i="28"/>
  <c r="H34" i="26"/>
  <c r="D34" i="26"/>
  <c r="E34" i="26"/>
  <c r="G34" i="26"/>
  <c r="C34" i="26"/>
  <c r="F34" i="26"/>
  <c r="I34" i="26"/>
  <c r="M24" i="22"/>
  <c r="M13" i="22"/>
  <c r="M19" i="22"/>
  <c r="M17" i="22"/>
  <c r="M23" i="22"/>
  <c r="M10" i="22"/>
  <c r="M20" i="7" l="1"/>
  <c r="D31" i="5"/>
  <c r="M11" i="7" l="1"/>
  <c r="M13" i="7"/>
  <c r="M21" i="7"/>
  <c r="M23" i="7"/>
  <c r="M25" i="7"/>
  <c r="M10" i="7"/>
  <c r="M16" i="7"/>
  <c r="M22" i="7"/>
  <c r="M14" i="7"/>
  <c r="M24" i="7"/>
  <c r="M18" i="7"/>
  <c r="M15" i="7"/>
  <c r="M12" i="7"/>
  <c r="M17" i="7"/>
  <c r="M19" i="7"/>
  <c r="D10" i="7" l="1"/>
  <c r="I9" i="7" l="1"/>
  <c r="H9" i="7"/>
  <c r="G9" i="7"/>
  <c r="F9" i="7"/>
  <c r="E9" i="7"/>
  <c r="D9" i="7"/>
  <c r="C9" i="7"/>
  <c r="I25" i="7"/>
  <c r="H25" i="7"/>
  <c r="G25" i="7"/>
  <c r="F25" i="7"/>
  <c r="E25" i="7"/>
  <c r="D25" i="7"/>
  <c r="I24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2" i="7"/>
  <c r="H12" i="7"/>
  <c r="G12" i="7"/>
  <c r="F12" i="7"/>
  <c r="E12" i="7"/>
  <c r="D12" i="7"/>
  <c r="I11" i="7"/>
  <c r="H11" i="7"/>
  <c r="G11" i="7"/>
  <c r="F11" i="7"/>
  <c r="E11" i="7"/>
  <c r="D11" i="7"/>
  <c r="I10" i="7"/>
  <c r="H10" i="7"/>
  <c r="G10" i="7"/>
  <c r="F10" i="7"/>
  <c r="E10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D30" i="5" l="1"/>
  <c r="B32" i="7"/>
  <c r="B31" i="7"/>
  <c r="B30" i="7"/>
  <c r="B29" i="7"/>
  <c r="B28" i="7"/>
  <c r="B27" i="7"/>
  <c r="I34" i="5"/>
  <c r="I33" i="5"/>
  <c r="I32" i="5"/>
  <c r="I31" i="5"/>
  <c r="I30" i="5"/>
  <c r="I29" i="5"/>
  <c r="H34" i="5"/>
  <c r="H33" i="5"/>
  <c r="H32" i="5"/>
  <c r="H31" i="5"/>
  <c r="H30" i="5"/>
  <c r="H29" i="5"/>
  <c r="G34" i="5"/>
  <c r="G33" i="5"/>
  <c r="G32" i="5"/>
  <c r="G31" i="5"/>
  <c r="G30" i="5"/>
  <c r="G29" i="5"/>
  <c r="F34" i="5"/>
  <c r="F33" i="5"/>
  <c r="F32" i="5"/>
  <c r="F31" i="5"/>
  <c r="F30" i="5"/>
  <c r="F29" i="5"/>
  <c r="E34" i="5"/>
  <c r="E33" i="5"/>
  <c r="E32" i="5"/>
  <c r="E31" i="5"/>
  <c r="E30" i="5"/>
  <c r="E29" i="5"/>
  <c r="D34" i="5"/>
  <c r="D33" i="5"/>
  <c r="D32" i="5"/>
  <c r="D29" i="5"/>
  <c r="C34" i="5"/>
  <c r="C33" i="5"/>
  <c r="K33" i="5" s="1"/>
  <c r="C32" i="5"/>
  <c r="K32" i="5" s="1"/>
  <c r="C31" i="5"/>
  <c r="C30" i="5"/>
  <c r="C29" i="5"/>
  <c r="K29" i="5" s="1"/>
  <c r="C27" i="7" l="1"/>
  <c r="K30" i="5"/>
  <c r="K34" i="5"/>
  <c r="K31" i="5"/>
  <c r="H35" i="5"/>
  <c r="G35" i="5"/>
  <c r="I35" i="5"/>
  <c r="I32" i="7"/>
  <c r="F35" i="5"/>
  <c r="E35" i="5"/>
  <c r="G29" i="7"/>
  <c r="H28" i="7"/>
  <c r="H32" i="7"/>
  <c r="F29" i="7"/>
  <c r="H30" i="7"/>
  <c r="H27" i="7"/>
  <c r="F31" i="7"/>
  <c r="E32" i="7"/>
  <c r="C32" i="7"/>
  <c r="F32" i="7"/>
  <c r="G32" i="7"/>
  <c r="D32" i="7"/>
  <c r="G31" i="7"/>
  <c r="D31" i="7"/>
  <c r="H31" i="7"/>
  <c r="C31" i="7"/>
  <c r="E31" i="7"/>
  <c r="I31" i="7"/>
  <c r="I30" i="7"/>
  <c r="E30" i="7"/>
  <c r="F30" i="7"/>
  <c r="G30" i="7"/>
  <c r="C30" i="7"/>
  <c r="D30" i="7"/>
  <c r="C29" i="7"/>
  <c r="H29" i="7"/>
  <c r="E29" i="7"/>
  <c r="I29" i="7"/>
  <c r="I28" i="7"/>
  <c r="E28" i="7"/>
  <c r="F28" i="7"/>
  <c r="C28" i="7"/>
  <c r="G28" i="7"/>
  <c r="D28" i="7"/>
  <c r="E27" i="7"/>
  <c r="I27" i="7"/>
  <c r="F27" i="7"/>
  <c r="G27" i="7"/>
  <c r="D27" i="7"/>
  <c r="B33" i="7"/>
  <c r="C35" i="5"/>
  <c r="D29" i="7" l="1"/>
  <c r="D35" i="5"/>
  <c r="K35" i="5" s="1"/>
  <c r="H33" i="7"/>
  <c r="G33" i="7"/>
  <c r="C33" i="7"/>
  <c r="F33" i="7"/>
  <c r="E33" i="7"/>
  <c r="I33" i="7"/>
  <c r="D33" i="7" l="1"/>
</calcChain>
</file>

<file path=xl/sharedStrings.xml><?xml version="1.0" encoding="utf-8"?>
<sst xmlns="http://schemas.openxmlformats.org/spreadsheetml/2006/main" count="508" uniqueCount="142">
  <si>
    <t xml:space="preserve">C1. Responds promptly </t>
  </si>
  <si>
    <t>C2. Responds appropriately</t>
  </si>
  <si>
    <t>EX1. Speaks to child during interactions or activity</t>
  </si>
  <si>
    <t>EX2. Uses expressions to initiate interactions and play</t>
  </si>
  <si>
    <t>EX3. Responds to child's vocalizations</t>
  </si>
  <si>
    <t>EM1. Responds promptly to child's emotions</t>
  </si>
  <si>
    <t>EM2. Responds appropriately to child's emotions</t>
  </si>
  <si>
    <t>EM3. Expresses positivity about the child to the child</t>
  </si>
  <si>
    <t>RR1. Encourages exploration by the child</t>
  </si>
  <si>
    <t>RR2. Follows the child's lead</t>
  </si>
  <si>
    <t>S1. Exhibits pleasure and excitement when playing with the child</t>
  </si>
  <si>
    <t>S2. Speaks in a warm tone of voice</t>
  </si>
  <si>
    <t>S3. Exhibits positive affect with the child</t>
  </si>
  <si>
    <t>HT1. Initiates physical contact with the child</t>
  </si>
  <si>
    <t>HT2. Engages in gentle holding and touching</t>
  </si>
  <si>
    <t xml:space="preserve">HT3. Parent shows physical affection </t>
  </si>
  <si>
    <t>Cues</t>
  </si>
  <si>
    <t>Hold</t>
  </si>
  <si>
    <t>Express</t>
  </si>
  <si>
    <t>Empath</t>
  </si>
  <si>
    <t>Rhythm</t>
  </si>
  <si>
    <t>Smiles</t>
  </si>
  <si>
    <t>Trainee1</t>
  </si>
  <si>
    <t>Trainee2</t>
  </si>
  <si>
    <t>Trainee3</t>
  </si>
  <si>
    <t>Trainee4</t>
  </si>
  <si>
    <t>Trainee5</t>
  </si>
  <si>
    <t>Trainee6</t>
  </si>
  <si>
    <t>INSTRUCTIONS</t>
  </si>
  <si>
    <t>1. Have trainees view Video 1 in the CHEERS Check-In Training, and make their ratings.</t>
  </si>
  <si>
    <t>4. After entering trainee ratings, click the "Results1" tab below to see comparison with expert ratings.</t>
  </si>
  <si>
    <t>How to use this document:</t>
  </si>
  <si>
    <t xml:space="preserve">2. For each video, enter each trainee's ratings in the corresponding spreadsheet (tabs labeled "Enter" with a number for each video. </t>
  </si>
  <si>
    <t>OVERALL INSTRUCTIONS</t>
  </si>
  <si>
    <t>5. Repeat for video 2, using EnterV2 and Results2 tabs.  Repeat for videos 3 and 4.</t>
  </si>
  <si>
    <t>DO NOT TYPE IN THIS SHEET</t>
  </si>
  <si>
    <t>Trainee Statistics:</t>
  </si>
  <si>
    <t xml:space="preserve"> In general, if the ratings are within 1 point of the expert ratings then the level of reliability is acceptable.</t>
  </si>
  <si>
    <t>1. Click on the Results Tab at the bottom of this screen for the first video ("Results1").</t>
  </si>
  <si>
    <t xml:space="preserve"> If the rating is more than 1 point different, it is highlighted in red for easy identification.</t>
  </si>
  <si>
    <t xml:space="preserve">C1--Responds promptly </t>
  </si>
  <si>
    <t>C2--Responds appropriately</t>
  </si>
  <si>
    <t>HT1--Initiates physical contact with the child</t>
  </si>
  <si>
    <t>HT2--Engages in gentle holding and touching</t>
  </si>
  <si>
    <t xml:space="preserve">HT3--Parent shows physical affection </t>
  </si>
  <si>
    <t>EX1--Speaks to child during interactions or activity</t>
  </si>
  <si>
    <t>EX2--Uses expressions to initiate interactions and play</t>
  </si>
  <si>
    <t>EX3--Responds to child's vocalizations</t>
  </si>
  <si>
    <t>EM1--Responds promptly to child's emotions</t>
  </si>
  <si>
    <t>EM2--Responds appropriately to child's emotions</t>
  </si>
  <si>
    <t>EM3--Expresses positivity about the child to the child</t>
  </si>
  <si>
    <t>RR1--Encourages exploration by the child</t>
  </si>
  <si>
    <t>RR2--Follows the child's lead</t>
  </si>
  <si>
    <t>S1--Exhibits pleasure and excitement when playing with the child</t>
  </si>
  <si>
    <t>S2--Speaks in a warm tone of voice</t>
  </si>
  <si>
    <t>S3--Exhibits positive affect with the child</t>
  </si>
  <si>
    <t xml:space="preserve"> </t>
  </si>
  <si>
    <t>Auto-Calculated from above ratings</t>
  </si>
  <si>
    <t>2. Enter each trainee's ratings in the columns below.  Change the column label to the trainee's name if you like.</t>
  </si>
  <si>
    <t>Part 1. Enter your team's ratings</t>
  </si>
  <si>
    <t>Part 2. Understanding and Improving Results</t>
  </si>
  <si>
    <t>2. The numbers in each trainee column show the difference between the trainee rating and the expert rating on each item.</t>
  </si>
  <si>
    <t>We recommend team discussion on why staff chose their ratings, to help clarify and familiarize everyone with the items and anchors.</t>
  </si>
  <si>
    <t>4. Your team may also wish to discuss any items that are different even if they are within 1 point of expert ratings, to gain a better understanding of the rationale behind the scoring.</t>
  </si>
  <si>
    <t>DOMAIN SCORES:</t>
  </si>
  <si>
    <t>TOTAL SCORE:</t>
  </si>
  <si>
    <r>
      <t xml:space="preserve">3. Do </t>
    </r>
    <r>
      <rPr>
        <b/>
        <sz val="11"/>
        <color rgb="FFFF0000"/>
        <rFont val="Bookman Old Style"/>
        <family val="1"/>
      </rPr>
      <t>not</t>
    </r>
    <r>
      <rPr>
        <sz val="11"/>
        <color theme="1"/>
        <rFont val="Bookman Old Style"/>
        <family val="1"/>
      </rPr>
      <t xml:space="preserve"> type in the </t>
    </r>
    <r>
      <rPr>
        <b/>
        <sz val="11"/>
        <color theme="7" tint="-0.249977111117893"/>
        <rFont val="Bookman Old Style"/>
        <family val="1"/>
      </rPr>
      <t>yellow cells</t>
    </r>
    <r>
      <rPr>
        <sz val="11"/>
        <color theme="7" tint="-0.249977111117893"/>
        <rFont val="Bookman Old Style"/>
        <family val="1"/>
      </rPr>
      <t>;</t>
    </r>
    <r>
      <rPr>
        <sz val="11"/>
        <color theme="1"/>
        <rFont val="Bookman Old Style"/>
        <family val="1"/>
      </rPr>
      <t xml:space="preserve"> these have formulas to autocalculate statistics and domain and total scores.</t>
    </r>
  </si>
  <si>
    <t>Training Video 1
Items</t>
  </si>
  <si>
    <t>Trainee's ratings on CCI Items for Video 1:</t>
  </si>
  <si>
    <t>Minimum Score</t>
  </si>
  <si>
    <t>Maximum Score</t>
  </si>
  <si>
    <t>Range</t>
  </si>
  <si>
    <t>TOTAL SCORES:</t>
  </si>
  <si>
    <t>RESULTS - Video1</t>
  </si>
  <si>
    <t>in the Expert Rating column on a "Results" tab.  Enter staff ratings on the corresponding "Enter" tab, and then check "Results" tab.</t>
  </si>
  <si>
    <t>3. If ratings are more than 1 point from expert ratings, additional discussion of items and rating anchors is recommended.</t>
  </si>
  <si>
    <t>This reliability worksheet accompanies the CHEERS Check-In Training (July 2017).  It is intended for use by a supervisor or team leader.</t>
  </si>
  <si>
    <t xml:space="preserve">This worksheet will compare your team's ratings on the CCI training videos with expert ratings to help determine if staff are ready to use </t>
  </si>
  <si>
    <t xml:space="preserve">Note:  Videos 1 and 2 are shown in the training. Videos 3 and 4 come after the training for additional practice.  </t>
  </si>
  <si>
    <t>We recommend that you enter and discuss the ratings after the training (videos 1 and 2), before viewing the additional training videos.</t>
  </si>
  <si>
    <t>Enter ratings for video 3 and discuss results before viewing video 4.</t>
  </si>
  <si>
    <t xml:space="preserve">1. Have trainees view the CCI Training and complete their ratings independently.   </t>
  </si>
  <si>
    <t>Tip:  In the tab labeled "EnterV1", change the column label from "Trainee#" to the staff name or initials, to ensure each person's ratings are in a single column.</t>
  </si>
  <si>
    <t>Tip:  You can also use the Example column for staff ratings if needed.</t>
  </si>
  <si>
    <t xml:space="preserve">Total scores are the sum of domain scores.  They can range from 6 to 42.  </t>
  </si>
  <si>
    <t>Median</t>
  </si>
  <si>
    <t>Trainee Comparison:</t>
  </si>
  <si>
    <t xml:space="preserve">After entering the trainee ratings, review the domain and total scores.  How close are the trainees' total scores to each other? </t>
  </si>
  <si>
    <t>If you see big differences, discuss why team members chose a certain rating.  What did they see in the video?  What did others see?</t>
  </si>
  <si>
    <t>DO NOT TYPE IN THE YELLOW CELLS</t>
  </si>
  <si>
    <t>Trainee7</t>
  </si>
  <si>
    <t>5. Your team may wish to discuss any values that are different even if they are within 1 point of expert ratings.</t>
  </si>
  <si>
    <t xml:space="preserve">In this example, the </t>
  </si>
  <si>
    <r>
      <t xml:space="preserve">Trainee-Expert Agreement:  </t>
    </r>
    <r>
      <rPr>
        <sz val="11"/>
        <color theme="1"/>
        <rFont val="Bookman Old Style"/>
        <family val="1"/>
      </rPr>
      <t>Trainee score is how many points different from expert?</t>
    </r>
  </si>
  <si>
    <t>2. If the ratings are within 1 point of the expert ratings, the level of reliability is acceptable.</t>
  </si>
  <si>
    <t>3. The red cells show ratings that are more than 1 point different.</t>
  </si>
  <si>
    <t>4. If ratings are more than 1 point from expert ratings, additional team discussion of items and rating anchors is recommended.</t>
  </si>
  <si>
    <t>Acceptable range for team agreement</t>
  </si>
  <si>
    <t>`</t>
  </si>
  <si>
    <t>L.T.</t>
  </si>
  <si>
    <t>A.K.</t>
  </si>
  <si>
    <t>K.L.</t>
  </si>
  <si>
    <t>S.N.</t>
  </si>
  <si>
    <t>M.A.</t>
  </si>
  <si>
    <t>B.D.</t>
  </si>
  <si>
    <t>W.M.</t>
  </si>
  <si>
    <t>EXAMPLE
Items</t>
  </si>
  <si>
    <t>Trainee's ratings on CCI Items for Video X:</t>
  </si>
  <si>
    <t>2. For this example, trainee's ratings have been entered in the columns below.  The column label is changed to the trainee's initials.</t>
  </si>
  <si>
    <t xml:space="preserve">3. You can change the trainee ratings to see how it changes the results.  </t>
  </si>
  <si>
    <t>Do not type in the yellow cells; these have formulas to autocalculate statistics and domain and total scores.</t>
  </si>
  <si>
    <t>4. Click the "ResultsEX" tab below to see comparison with expert ratings.</t>
  </si>
  <si>
    <t xml:space="preserve">Review the domain and total scores.   How close together are the scores?  Which trainees are above the median?  Which are below?  </t>
  </si>
  <si>
    <t>RESULTS - EXAMPLE</t>
  </si>
  <si>
    <t>1. Do not type in this sheet.  Enter trainee ratings in tab labeled "EnterEX" to see results here.</t>
  </si>
  <si>
    <t xml:space="preserve">An example illustrating how this file works is provided in the next two tabs (EnterEX and ResultsEX). </t>
  </si>
  <si>
    <r>
      <rPr>
        <b/>
        <sz val="10"/>
        <color theme="1"/>
        <rFont val="Bookman Old Style"/>
        <family val="1"/>
      </rPr>
      <t>Using your own videos of PCI</t>
    </r>
    <r>
      <rPr>
        <sz val="10"/>
        <color theme="1"/>
        <rFont val="Bookman Old Style"/>
        <family val="1"/>
      </rPr>
      <t>:  Team Leaders should determine the expert ratings for your video, and enter</t>
    </r>
  </si>
  <si>
    <t>Minimum Rating</t>
  </si>
  <si>
    <t>Maximum Rating</t>
  </si>
  <si>
    <t>1. This spreadsheet shows an example to help you use this tool, using fictitious data.</t>
  </si>
  <si>
    <t>Range*</t>
  </si>
  <si>
    <r>
      <t xml:space="preserve">3. </t>
    </r>
    <r>
      <rPr>
        <b/>
        <sz val="10"/>
        <color rgb="FFFF0000"/>
        <rFont val="Bookman Old Style"/>
        <family val="1"/>
      </rPr>
      <t>Do not type</t>
    </r>
    <r>
      <rPr>
        <sz val="10"/>
        <color theme="1"/>
        <rFont val="Bookman Old Style"/>
        <family val="1"/>
      </rPr>
      <t xml:space="preserve"> in the </t>
    </r>
    <r>
      <rPr>
        <b/>
        <sz val="10"/>
        <color theme="7" tint="-0.249977111117893"/>
        <rFont val="Bookman Old Style"/>
        <family val="1"/>
      </rPr>
      <t xml:space="preserve">yellow or </t>
    </r>
    <r>
      <rPr>
        <b/>
        <sz val="10"/>
        <color rgb="FFFF0000"/>
        <rFont val="Bookman Old Style"/>
        <family val="1"/>
      </rPr>
      <t>red cells</t>
    </r>
    <r>
      <rPr>
        <sz val="10"/>
        <color theme="1"/>
        <rFont val="Bookman Old Style"/>
        <family val="1"/>
      </rPr>
      <t>; these contain formulas to calculate agreement, scores, and statistics.</t>
    </r>
  </si>
  <si>
    <r>
      <t xml:space="preserve">3. Do </t>
    </r>
    <r>
      <rPr>
        <b/>
        <sz val="11"/>
        <color rgb="FFFF0000"/>
        <rFont val="Bookman Old Style"/>
        <family val="1"/>
      </rPr>
      <t>not</t>
    </r>
    <r>
      <rPr>
        <sz val="11"/>
        <color theme="1"/>
        <rFont val="Bookman Old Style"/>
        <family val="1"/>
      </rPr>
      <t xml:space="preserve"> type in the </t>
    </r>
    <r>
      <rPr>
        <b/>
        <sz val="11"/>
        <color theme="7" tint="-0.249977111117893"/>
        <rFont val="Bookman Old Style"/>
        <family val="1"/>
      </rPr>
      <t xml:space="preserve">yellow or </t>
    </r>
    <r>
      <rPr>
        <b/>
        <sz val="11"/>
        <color rgb="FFFF0000"/>
        <rFont val="Bookman Old Style"/>
        <family val="1"/>
      </rPr>
      <t>red cells</t>
    </r>
    <r>
      <rPr>
        <sz val="11"/>
        <color theme="7" tint="-0.249977111117893"/>
        <rFont val="Bookman Old Style"/>
        <family val="1"/>
      </rPr>
      <t>;</t>
    </r>
    <r>
      <rPr>
        <sz val="11"/>
        <color theme="1"/>
        <rFont val="Bookman Old Style"/>
        <family val="1"/>
      </rPr>
      <t xml:space="preserve"> these have formulas to autocalculate statistics and domain and total scores.</t>
    </r>
  </si>
  <si>
    <t>RESULTS - Video2</t>
  </si>
  <si>
    <t>Training Video 2
Items</t>
  </si>
  <si>
    <t>RESULTS - Video3</t>
  </si>
  <si>
    <r>
      <t>1. Do not type in this sheet.  Enter trainee ratings in tab labeled "</t>
    </r>
    <r>
      <rPr>
        <b/>
        <sz val="12"/>
        <color theme="1"/>
        <rFont val="Bookman Old Style"/>
        <family val="1"/>
      </rPr>
      <t>EnterV3</t>
    </r>
    <r>
      <rPr>
        <sz val="12"/>
        <color theme="1"/>
        <rFont val="Bookman Old Style"/>
        <family val="1"/>
      </rPr>
      <t>" to see results here.</t>
    </r>
  </si>
  <si>
    <t>Training Video 3
Items</t>
  </si>
  <si>
    <r>
      <t>1. Do not type in this sheet.  Enter trainee ratings in tab labeled "</t>
    </r>
    <r>
      <rPr>
        <b/>
        <sz val="12"/>
        <color theme="1"/>
        <rFont val="Bookman Old Style"/>
        <family val="1"/>
      </rPr>
      <t>EnterV2</t>
    </r>
    <r>
      <rPr>
        <sz val="12"/>
        <color theme="1"/>
        <rFont val="Bookman Old Style"/>
        <family val="1"/>
      </rPr>
      <t>" to see results here.</t>
    </r>
  </si>
  <si>
    <r>
      <t>1. Do not type in this sheet.  Results will appear once trainee ratings are entered in tab labeled "</t>
    </r>
    <r>
      <rPr>
        <b/>
        <sz val="12"/>
        <color theme="1"/>
        <rFont val="Bookman Old Style"/>
        <family val="1"/>
      </rPr>
      <t>EnterV1</t>
    </r>
    <r>
      <rPr>
        <sz val="12"/>
        <color theme="1"/>
        <rFont val="Bookman Old Style"/>
        <family val="1"/>
      </rPr>
      <t>".</t>
    </r>
  </si>
  <si>
    <t>RESULTS - Video4</t>
  </si>
  <si>
    <r>
      <t>1. Do not type in this sheet.  Enter trainee ratings in tab labeled "</t>
    </r>
    <r>
      <rPr>
        <b/>
        <sz val="12"/>
        <color theme="1"/>
        <rFont val="Bookman Old Style"/>
        <family val="1"/>
      </rPr>
      <t>EnterV4</t>
    </r>
    <r>
      <rPr>
        <sz val="12"/>
        <color theme="1"/>
        <rFont val="Bookman Old Style"/>
        <family val="1"/>
      </rPr>
      <t>" to see results here.</t>
    </r>
  </si>
  <si>
    <t>Training Video 4
Items</t>
  </si>
  <si>
    <t xml:space="preserve">the CCI with families.  You must first type in the ratings on the CCI videos from your team.  There are 4 pairs of spreadsheets, </t>
  </si>
  <si>
    <t>with tabs at the bottom of the file labeled "EnterV#" and "Results#"; each pair corresponds to the number of the video.</t>
  </si>
  <si>
    <t>Domain scores are the average of items in each domain.  They can range from 1 to 7, with higher scores indicating more positive PCI.</t>
  </si>
  <si>
    <t xml:space="preserve">                                      Reliability Worksheet for CHEERS Check-In Training Videos  </t>
  </si>
  <si>
    <t>Expert ratings - V2</t>
  </si>
  <si>
    <t>Expert ratings - V1</t>
  </si>
  <si>
    <t>Expert ratings - EX</t>
  </si>
  <si>
    <t>Expert ratings - V3</t>
  </si>
  <si>
    <t>Expert ratings -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</si>
</sst>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theme="1"/>
      <name val="Bookman Old Style"/>
      <family val="1"/>
    </font>
    <font>
      <b/>
      <sz val="11"/>
      <color rgb="FFFF0000"/>
      <name val="Bookman Old Style"/>
      <family val="1"/>
    </font>
    <font>
      <b/>
      <sz val="11"/>
      <color theme="7" tint="-0.249977111117893"/>
      <name val="Bookman Old Style"/>
      <family val="1"/>
    </font>
    <font>
      <sz val="11"/>
      <color theme="7" tint="-0.249977111117893"/>
      <name val="Bookman Old Style"/>
      <family val="1"/>
    </font>
    <font>
      <b/>
      <sz val="12"/>
      <color rgb="FFFF0000"/>
      <name val="Bookman Old Style"/>
      <family val="1"/>
    </font>
    <font>
      <b/>
      <sz val="16"/>
      <color theme="1"/>
      <name val="Bookman Old Style"/>
      <family val="1"/>
    </font>
    <font>
      <sz val="16"/>
      <color theme="1"/>
      <name val="Bookman Old Style"/>
      <family val="1"/>
    </font>
    <font>
      <b/>
      <sz val="16"/>
      <color rgb="FFFF0000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  <font>
      <b/>
      <sz val="10"/>
      <color rgb="FFFF0000"/>
      <name val="Bookman Old Style"/>
      <family val="1"/>
    </font>
    <font>
      <b/>
      <sz val="10"/>
      <color theme="7" tint="-0.249977111117893"/>
      <name val="Bookman Old Style"/>
      <family val="1"/>
    </font>
    <font>
      <b/>
      <sz val="1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A929A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2" xfId="0" applyFont="1" applyFill="1" applyBorder="1"/>
    <xf numFmtId="0" fontId="1" fillId="0" borderId="0" xfId="0" applyFont="1"/>
    <xf numFmtId="0" fontId="1" fillId="0" borderId="0" xfId="0" applyFont="1" applyAlignment="1">
      <alignment vertical="top"/>
    </xf>
    <xf numFmtId="0" fontId="1" fillId="2" borderId="2" xfId="0" applyFont="1" applyFill="1" applyBorder="1"/>
    <xf numFmtId="0" fontId="2" fillId="3" borderId="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/>
    <xf numFmtId="0" fontId="1" fillId="0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3" borderId="9" xfId="0" applyFont="1" applyFill="1" applyBorder="1" applyAlignment="1">
      <alignment wrapText="1"/>
    </xf>
    <xf numFmtId="0" fontId="2" fillId="3" borderId="7" xfId="0" applyFont="1" applyFill="1" applyBorder="1"/>
    <xf numFmtId="0" fontId="2" fillId="3" borderId="8" xfId="0" applyFont="1" applyFill="1" applyBorder="1"/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1" fontId="1" fillId="3" borderId="2" xfId="0" applyNumberFormat="1" applyFont="1" applyFill="1" applyBorder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4" borderId="5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/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4" fillId="3" borderId="6" xfId="0" applyFont="1" applyFill="1" applyBorder="1" applyAlignment="1">
      <alignment horizontal="left"/>
    </xf>
    <xf numFmtId="0" fontId="14" fillId="3" borderId="6" xfId="0" applyFont="1" applyFill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4" fillId="0" borderId="0" xfId="0" applyFont="1" applyBorder="1" applyAlignment="1"/>
    <xf numFmtId="0" fontId="15" fillId="0" borderId="0" xfId="0" applyFont="1" applyBorder="1" applyAlignme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164" fontId="1" fillId="6" borderId="2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10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3" borderId="9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6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</cellXfs>
  <cellStyles count="1">
    <cellStyle name="Normal" xfId="0" builtinId="0"/>
  </cellStyles>
  <dxfs count="5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A92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6564386</xdr:colOff>
      <xdr:row>0</xdr:row>
      <xdr:rowOff>69908</xdr:rowOff>
    </xdr:from>
    <xdr:to>
      <xdr:col>0</xdr:col>
      <xdr:colOff>8115556</xdr:colOff>
      <xdr:row>2</xdr:row>
      <xdr:rowOff>97871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386" y="69908"/>
          <a:ext cx="1551170" cy="608202"/>
        </a:xfrm>
        <a:prstGeom prst="rect">
          <a:avLst/>
        </a:prstGeom>
      </xdr:spPr>
    </xdr:pic>
    <xdr:clientData/>
  </xdr:twoCellAnchor>
  <xdr:twoCellAnchor editAs="oneCell">
    <xdr:from>
      <xdr:col>0</xdr:col>
      <xdr:colOff>20972</xdr:colOff>
      <xdr:row>0</xdr:row>
      <xdr:rowOff>0</xdr:rowOff>
    </xdr:from>
    <xdr:to>
      <xdr:col>0</xdr:col>
      <xdr:colOff>1006678</xdr:colOff>
      <xdr:row>4</xdr:row>
      <xdr:rowOff>56127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0972" y="0"/>
          <a:ext cx="985706" cy="971925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36</xdr:row>
      <xdr:rowOff>0</xdr:rowOff>
    </xdr:from>
    <xdr:to>
      <xdr:col>3</xdr:col>
      <xdr:colOff>533400</xdr:colOff>
      <xdr:row>40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8620" y="6888480"/>
          <a:ext cx="3512820" cy="7772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Domain scores are the average of items in each domain.  They can range from 1 to 7, with higher scores indicating more positive parent-child interaction.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1432560</xdr:colOff>
      <xdr:row>27</xdr:row>
      <xdr:rowOff>68580</xdr:rowOff>
    </xdr:from>
    <xdr:to>
      <xdr:col>0</xdr:col>
      <xdr:colOff>2209800</xdr:colOff>
      <xdr:row>36</xdr:row>
      <xdr:rowOff>7620</xdr:rowOff>
    </xdr:to>
    <xdr:cxnSp macro="">
      <xdr:nvCxnSpPr>
        <xdr:cNvPr id="4" name="Curved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rot="16200000" flipV="1">
          <a:off x="1062990" y="6275070"/>
          <a:ext cx="1516380" cy="777240"/>
        </a:xfrm>
        <a:prstGeom prst="curvedConnector3">
          <a:avLst>
            <a:gd name="adj1" fmla="val 100754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655320</xdr:colOff>
      <xdr:row>37</xdr:row>
      <xdr:rowOff>22860</xdr:rowOff>
    </xdr:from>
    <xdr:to>
      <xdr:col>7</xdr:col>
      <xdr:colOff>22860</xdr:colOff>
      <xdr:row>39</xdr:row>
      <xdr:rowOff>144780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23360" y="7086600"/>
          <a:ext cx="2872740" cy="47244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Total scores are the sum of domain scores.  They can range from 6 to 42.  </a:t>
          </a:r>
        </a:p>
      </xdr:txBody>
    </xdr:sp>
    <xdr:clientData/>
  </xdr:twoCellAnchor>
  <xdr:twoCellAnchor>
    <xdr:from>
      <xdr:col>0</xdr:col>
      <xdr:colOff>1402080</xdr:colOff>
      <xdr:row>34</xdr:row>
      <xdr:rowOff>106680</xdr:rowOff>
    </xdr:from>
    <xdr:to>
      <xdr:col>5</xdr:col>
      <xdr:colOff>339090</xdr:colOff>
      <xdr:row>37</xdr:row>
      <xdr:rowOff>22860</xdr:rowOff>
    </xdr:to>
    <xdr:cxnSp macro="">
      <xdr:nvCxnSpPr>
        <xdr:cNvPr id="10" name="Curved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9" idx="0"/>
        </xdr:cNvCxnSpPr>
      </xdr:nvCxnSpPr>
      <xdr:spPr>
        <a:xfrm rot="16200000" flipV="1">
          <a:off x="3209925" y="4836795"/>
          <a:ext cx="441960" cy="4057650"/>
        </a:xfrm>
        <a:prstGeom prst="curved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502920</xdr:colOff>
      <xdr:row>27</xdr:row>
      <xdr:rowOff>106680</xdr:rowOff>
    </xdr:from>
    <xdr:to>
      <xdr:col>14</xdr:col>
      <xdr:colOff>1005840</xdr:colOff>
      <xdr:row>40</xdr:row>
      <xdr:rowOff>137160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9707880" y="5417820"/>
          <a:ext cx="2148840" cy="23088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Bookman Old Style" panose="02050604050505020204" pitchFamily="18" charset="0"/>
            </a:rPr>
            <a:t>Want to compare team members' ratings on your own video or live observation?</a:t>
          </a:r>
        </a:p>
        <a:p>
          <a:r>
            <a:rPr lang="en-US" sz="1100">
              <a:latin typeface="Bookman Old Style" panose="02050604050505020204" pitchFamily="18" charset="0"/>
            </a:rPr>
            <a:t>* The yellow cells above compare trainees to each other (NOT to the expert ratings on the Results tab).</a:t>
          </a:r>
        </a:p>
        <a:p>
          <a:r>
            <a:rPr lang="en-US" sz="1100">
              <a:latin typeface="Bookman Old Style" panose="02050604050505020204" pitchFamily="18" charset="0"/>
            </a:rPr>
            <a:t>* The median is the rating in the middle of the group.</a:t>
          </a:r>
        </a:p>
        <a:p>
          <a:r>
            <a:rPr lang="en-US" sz="1100">
              <a:latin typeface="Bookman Old Style" panose="02050604050505020204" pitchFamily="18" charset="0"/>
            </a:rPr>
            <a:t>* The acceptable range for team agreement is 1 point before and after the median.</a:t>
          </a:r>
        </a:p>
      </xdr:txBody>
    </xdr:sp>
    <xdr:clientData/>
  </xdr:twoCellAnchor>
  <xdr:twoCellAnchor>
    <xdr:from>
      <xdr:col>11</xdr:col>
      <xdr:colOff>297180</xdr:colOff>
      <xdr:row>25</xdr:row>
      <xdr:rowOff>167640</xdr:rowOff>
    </xdr:from>
    <xdr:to>
      <xdr:col>11</xdr:col>
      <xdr:colOff>464820</xdr:colOff>
      <xdr:row>27</xdr:row>
      <xdr:rowOff>106680</xdr:rowOff>
    </xdr:to>
    <xdr:cxnSp macro="">
      <xdr:nvCxnSpPr>
        <xdr:cNvPr id="14" name="Curved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rot="16200000" flipV="1">
          <a:off x="9761220" y="5189220"/>
          <a:ext cx="289560" cy="167640"/>
        </a:xfrm>
        <a:prstGeom prst="curved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396240</xdr:colOff>
      <xdr:row>26</xdr:row>
      <xdr:rowOff>15240</xdr:rowOff>
    </xdr:from>
    <xdr:to>
      <xdr:col>13</xdr:col>
      <xdr:colOff>30480</xdr:colOff>
      <xdr:row>31</xdr:row>
      <xdr:rowOff>83820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784080" y="5295900"/>
          <a:ext cx="1767840" cy="9296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*Range (above) shows which items have the most disagreement between trainees and expert.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26</xdr:row>
      <xdr:rowOff>0</xdr:rowOff>
    </xdr:from>
    <xdr:to>
      <xdr:col>14</xdr:col>
      <xdr:colOff>807720</xdr:colOff>
      <xdr:row>39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829800" y="5128260"/>
          <a:ext cx="2148840" cy="23088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Bookman Old Style" panose="02050604050505020204" pitchFamily="18" charset="0"/>
            </a:rPr>
            <a:t>Want to compare team members' ratings on your own video or live observation?</a:t>
          </a:r>
        </a:p>
        <a:p>
          <a:r>
            <a:rPr lang="en-US" sz="1100">
              <a:latin typeface="Bookman Old Style" panose="02050604050505020204" pitchFamily="18" charset="0"/>
            </a:rPr>
            <a:t>* The yellow cells above compare trainees to each other (NOT to the expert ratings on the Results tab).</a:t>
          </a:r>
        </a:p>
        <a:p>
          <a:r>
            <a:rPr lang="en-US" sz="1100">
              <a:latin typeface="Bookman Old Style" panose="02050604050505020204" pitchFamily="18" charset="0"/>
            </a:rPr>
            <a:t>* The median is the rating in the middle of the group.</a:t>
          </a:r>
        </a:p>
        <a:p>
          <a:r>
            <a:rPr lang="en-US" sz="1100">
              <a:latin typeface="Bookman Old Style" panose="02050604050505020204" pitchFamily="18" charset="0"/>
            </a:rPr>
            <a:t>* The acceptable range for team agreement is 1 point before and after the median.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297180</xdr:colOff>
      <xdr:row>27</xdr:row>
      <xdr:rowOff>91440</xdr:rowOff>
    </xdr:from>
    <xdr:to>
      <xdr:col>12</xdr:col>
      <xdr:colOff>541020</xdr:colOff>
      <xdr:row>32</xdr:row>
      <xdr:rowOff>144780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685020" y="5372100"/>
          <a:ext cx="1767840" cy="9296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*Range (above) shows which items have the most disagreement between trainees and expert.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27</xdr:row>
      <xdr:rowOff>60960</xdr:rowOff>
    </xdr:from>
    <xdr:to>
      <xdr:col>12</xdr:col>
      <xdr:colOff>533400</xdr:colOff>
      <xdr:row>32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9677400" y="5341620"/>
          <a:ext cx="1767840" cy="9296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*Range (above) shows which items have the most disagreement between trainees and expert.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327660</xdr:colOff>
      <xdr:row>27</xdr:row>
      <xdr:rowOff>7620</xdr:rowOff>
    </xdr:from>
    <xdr:to>
      <xdr:col>12</xdr:col>
      <xdr:colOff>571500</xdr:colOff>
      <xdr:row>32</xdr:row>
      <xdr:rowOff>60960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9715500" y="5288280"/>
          <a:ext cx="1767840" cy="9296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*Range (above) shows which items have the most disagreement between trainees and expert.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281940</xdr:colOff>
      <xdr:row>27</xdr:row>
      <xdr:rowOff>91440</xdr:rowOff>
    </xdr:from>
    <xdr:to>
      <xdr:col>12</xdr:col>
      <xdr:colOff>525780</xdr:colOff>
      <xdr:row>32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669780" y="5372100"/>
          <a:ext cx="1767840" cy="9296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Bookman Old Style" panose="02050604050505020204" pitchFamily="18" charset="0"/>
            </a:rPr>
            <a:t>*Range (above) shows which items have the most disagreement between trainees and expert.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zoomScale="109" zoomScaleNormal="175" workbookViewId="0">
      <selection activeCell="A7" sqref="A7"/>
    </sheetView>
  </sheetViews>
  <sheetFormatPr defaultColWidth="8.85546875" defaultRowHeight="15" x14ac:dyDescent="0.3"/>
  <cols>
    <col min="1" max="1" width="126.5703125" style="59" customWidth="1"/>
    <col min="2" max="16384" width="8.85546875" style="59"/>
  </cols>
  <sheetData>
    <row r="1" spans="1:1" ht="32.450000000000003" customHeight="1" x14ac:dyDescent="0.3">
      <c r="A1" s="58" t="s">
        <v>136</v>
      </c>
    </row>
    <row r="2" spans="1:1" x14ac:dyDescent="0.3">
      <c r="A2" s="58"/>
    </row>
    <row r="3" spans="1:1" x14ac:dyDescent="0.3">
      <c r="A3" s="58"/>
    </row>
    <row r="4" spans="1:1" x14ac:dyDescent="0.3">
      <c r="A4" s="58"/>
    </row>
    <row r="5" spans="1:1" x14ac:dyDescent="0.3">
      <c r="A5" s="58"/>
    </row>
    <row r="6" spans="1:1" x14ac:dyDescent="0.3">
      <c r="A6" s="58" t="s">
        <v>31</v>
      </c>
    </row>
    <row r="7" spans="1:1" x14ac:dyDescent="0.3">
      <c r="A7" s="59" t="s">
        <v>76</v>
      </c>
    </row>
    <row r="8" spans="1:1" x14ac:dyDescent="0.3">
      <c r="A8" s="59" t="s">
        <v>77</v>
      </c>
    </row>
    <row r="9" spans="1:1" x14ac:dyDescent="0.3">
      <c r="A9" s="59" t="s">
        <v>133</v>
      </c>
    </row>
    <row r="10" spans="1:1" x14ac:dyDescent="0.3">
      <c r="A10" s="59" t="s">
        <v>134</v>
      </c>
    </row>
    <row r="12" spans="1:1" x14ac:dyDescent="0.3">
      <c r="A12" s="59" t="s">
        <v>115</v>
      </c>
    </row>
    <row r="14" spans="1:1" x14ac:dyDescent="0.3">
      <c r="A14" s="63" t="s">
        <v>78</v>
      </c>
    </row>
    <row r="15" spans="1:1" x14ac:dyDescent="0.3">
      <c r="A15" s="63" t="s">
        <v>79</v>
      </c>
    </row>
    <row r="16" spans="1:1" x14ac:dyDescent="0.3">
      <c r="A16" s="63" t="s">
        <v>80</v>
      </c>
    </row>
    <row r="18" spans="1:3" x14ac:dyDescent="0.3">
      <c r="A18" s="60" t="s">
        <v>33</v>
      </c>
    </row>
    <row r="19" spans="1:3" x14ac:dyDescent="0.3">
      <c r="A19" s="60"/>
    </row>
    <row r="20" spans="1:3" x14ac:dyDescent="0.3">
      <c r="A20" s="60" t="s">
        <v>59</v>
      </c>
    </row>
    <row r="21" spans="1:3" x14ac:dyDescent="0.3">
      <c r="A21" s="61" t="s">
        <v>81</v>
      </c>
      <c r="C21" s="62"/>
    </row>
    <row r="22" spans="1:3" x14ac:dyDescent="0.3">
      <c r="A22" s="63"/>
      <c r="C22" s="62"/>
    </row>
    <row r="23" spans="1:3" x14ac:dyDescent="0.3">
      <c r="A23" s="61" t="s">
        <v>32</v>
      </c>
      <c r="C23" s="62"/>
    </row>
    <row r="24" spans="1:3" ht="27" x14ac:dyDescent="0.3">
      <c r="A24" s="64" t="s">
        <v>82</v>
      </c>
      <c r="C24" s="62"/>
    </row>
    <row r="25" spans="1:3" x14ac:dyDescent="0.3">
      <c r="A25" s="65" t="s">
        <v>83</v>
      </c>
      <c r="C25" s="62"/>
    </row>
    <row r="26" spans="1:3" x14ac:dyDescent="0.3">
      <c r="A26" s="65"/>
      <c r="C26" s="62"/>
    </row>
    <row r="27" spans="1:3" x14ac:dyDescent="0.3">
      <c r="A27" s="61" t="s">
        <v>121</v>
      </c>
      <c r="C27" s="62"/>
    </row>
    <row r="28" spans="1:3" x14ac:dyDescent="0.3">
      <c r="A28" s="61"/>
      <c r="C28" s="62"/>
    </row>
    <row r="29" spans="1:3" x14ac:dyDescent="0.3">
      <c r="A29" s="61" t="s">
        <v>30</v>
      </c>
      <c r="C29" s="62"/>
    </row>
    <row r="30" spans="1:3" x14ac:dyDescent="0.3">
      <c r="A30" s="61"/>
      <c r="C30" s="62"/>
    </row>
    <row r="31" spans="1:3" x14ac:dyDescent="0.3">
      <c r="A31" s="61" t="s">
        <v>34</v>
      </c>
      <c r="C31" s="62"/>
    </row>
    <row r="33" spans="1:1" x14ac:dyDescent="0.3">
      <c r="A33" s="58" t="s">
        <v>60</v>
      </c>
    </row>
    <row r="34" spans="1:1" x14ac:dyDescent="0.3">
      <c r="A34" s="59" t="s">
        <v>38</v>
      </c>
    </row>
    <row r="36" spans="1:1" x14ac:dyDescent="0.3">
      <c r="A36" s="66" t="s">
        <v>61</v>
      </c>
    </row>
    <row r="37" spans="1:1" x14ac:dyDescent="0.3">
      <c r="A37" s="67" t="s">
        <v>37</v>
      </c>
    </row>
    <row r="38" spans="1:1" x14ac:dyDescent="0.3">
      <c r="A38" s="66" t="s">
        <v>39</v>
      </c>
    </row>
    <row r="39" spans="1:1" x14ac:dyDescent="0.3">
      <c r="A39" s="66"/>
    </row>
    <row r="40" spans="1:1" x14ac:dyDescent="0.3">
      <c r="A40" s="66" t="s">
        <v>75</v>
      </c>
    </row>
    <row r="41" spans="1:1" x14ac:dyDescent="0.3">
      <c r="A41" s="67" t="s">
        <v>62</v>
      </c>
    </row>
    <row r="42" spans="1:1" x14ac:dyDescent="0.3">
      <c r="A42" s="66"/>
    </row>
    <row r="43" spans="1:1" ht="30" x14ac:dyDescent="0.3">
      <c r="A43" s="68" t="s">
        <v>63</v>
      </c>
    </row>
    <row r="44" spans="1:1" x14ac:dyDescent="0.3">
      <c r="A44" s="68"/>
    </row>
    <row r="46" spans="1:1" x14ac:dyDescent="0.3">
      <c r="A46" s="59" t="s">
        <v>116</v>
      </c>
    </row>
    <row r="47" spans="1:1" x14ac:dyDescent="0.3">
      <c r="A47" s="59" t="s">
        <v>74</v>
      </c>
    </row>
    <row r="49" spans="1:1" x14ac:dyDescent="0.3">
      <c r="A49" s="69"/>
    </row>
  </sheetData>
  <pageMargins left="0.25" right="0.25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1"/>
  <sheetViews>
    <sheetView workbookViewId="0">
      <selection activeCell="C10" sqref="C10"/>
    </sheetView>
  </sheetViews>
  <sheetFormatPr defaultColWidth="8.85546875" defaultRowHeight="15" x14ac:dyDescent="0.25"/>
  <cols>
    <col min="1" max="1" width="32.7109375" style="3" customWidth="1"/>
    <col min="2" max="2" width="3.7109375" style="3" customWidth="1"/>
    <col min="3" max="9" width="12.7109375" style="8" customWidth="1"/>
    <col min="10" max="10" width="4.28515625" style="2" customWidth="1"/>
    <col min="11" max="11" width="8.85546875" style="2"/>
    <col min="12" max="12" width="10.42578125" style="2" customWidth="1"/>
    <col min="13" max="13" width="9.28515625" style="2" customWidth="1"/>
    <col min="14" max="14" width="4.28515625" style="2" customWidth="1"/>
    <col min="15" max="15" width="60.28515625" style="71" customWidth="1"/>
    <col min="16" max="16384" width="8.85546875" style="2"/>
  </cols>
  <sheetData>
    <row r="1" spans="1:15" ht="15.6" x14ac:dyDescent="0.3">
      <c r="A1" s="22" t="s">
        <v>28</v>
      </c>
      <c r="B1" s="22"/>
      <c r="C1" s="74" t="s">
        <v>89</v>
      </c>
      <c r="D1" s="75"/>
      <c r="E1" s="75"/>
      <c r="F1" s="75"/>
    </row>
    <row r="2" spans="1:15" ht="15.6" x14ac:dyDescent="0.3">
      <c r="A2" s="22"/>
      <c r="B2" s="22"/>
      <c r="C2" s="44"/>
    </row>
    <row r="3" spans="1:15" ht="13.9" x14ac:dyDescent="0.25">
      <c r="A3" s="3" t="s">
        <v>29</v>
      </c>
    </row>
    <row r="4" spans="1:15" ht="13.9" x14ac:dyDescent="0.25">
      <c r="A4" s="3" t="s">
        <v>58</v>
      </c>
    </row>
    <row r="5" spans="1:15" ht="13.9" x14ac:dyDescent="0.25">
      <c r="A5" s="3" t="s">
        <v>122</v>
      </c>
    </row>
    <row r="6" spans="1:15" ht="13.9" x14ac:dyDescent="0.25">
      <c r="A6" s="3" t="s">
        <v>30</v>
      </c>
    </row>
    <row r="8" spans="1:15" ht="13.9" x14ac:dyDescent="0.25">
      <c r="C8" s="53" t="s">
        <v>68</v>
      </c>
      <c r="D8" s="54"/>
      <c r="E8" s="54"/>
      <c r="F8" s="54"/>
      <c r="G8" s="54"/>
      <c r="H8" s="54"/>
      <c r="I8" s="54"/>
      <c r="K8" s="57" t="s">
        <v>86</v>
      </c>
      <c r="L8" s="29"/>
      <c r="M8" s="30"/>
      <c r="O8" s="7"/>
    </row>
    <row r="9" spans="1:15" s="7" customFormat="1" ht="55.15" customHeight="1" x14ac:dyDescent="0.25">
      <c r="A9" s="76" t="s">
        <v>67</v>
      </c>
      <c r="B9" s="24"/>
      <c r="C9" s="49" t="str">
        <f>EnterV1!C9</f>
        <v>Trainee1</v>
      </c>
      <c r="D9" s="49" t="str">
        <f>EnterV1!D9</f>
        <v>Trainee2</v>
      </c>
      <c r="E9" s="49" t="str">
        <f>EnterV1!E9</f>
        <v>Trainee3</v>
      </c>
      <c r="F9" s="49" t="str">
        <f>EnterV1!F9</f>
        <v>Trainee4</v>
      </c>
      <c r="G9" s="49" t="str">
        <f>EnterV1!G9</f>
        <v>Trainee5</v>
      </c>
      <c r="H9" s="49" t="str">
        <f>EnterV1!H9</f>
        <v>Trainee6</v>
      </c>
      <c r="I9" s="49" t="str">
        <f>EnterV1!I9</f>
        <v>Trainee7</v>
      </c>
      <c r="K9" s="28" t="s">
        <v>85</v>
      </c>
      <c r="L9" s="82" t="s">
        <v>97</v>
      </c>
      <c r="M9" s="83"/>
      <c r="O9" s="72"/>
    </row>
    <row r="10" spans="1:15" ht="13.9" x14ac:dyDescent="0.25">
      <c r="A10" s="77" t="s">
        <v>40</v>
      </c>
      <c r="B10" s="15"/>
      <c r="C10" s="51"/>
      <c r="D10" s="51"/>
      <c r="E10" s="51"/>
      <c r="F10" s="51"/>
      <c r="G10" s="51"/>
      <c r="H10" s="51"/>
      <c r="I10" s="51"/>
      <c r="K10" s="9" t="e">
        <f>MEDIAN(C10:I10)</f>
        <v>#NUM!</v>
      </c>
      <c r="L10" s="9" t="e">
        <f>K10-1</f>
        <v>#NUM!</v>
      </c>
      <c r="M10" s="9" t="e">
        <f>K10+1</f>
        <v>#NUM!</v>
      </c>
    </row>
    <row r="11" spans="1:15" ht="13.9" x14ac:dyDescent="0.25">
      <c r="A11" s="77" t="s">
        <v>41</v>
      </c>
      <c r="B11" s="15"/>
      <c r="C11" s="15"/>
      <c r="D11" s="15"/>
      <c r="E11" s="15"/>
      <c r="F11" s="15"/>
      <c r="G11" s="15"/>
      <c r="H11" s="15"/>
      <c r="I11" s="15"/>
      <c r="K11" s="9" t="e">
        <f t="shared" ref="K11:K25" si="0">MEDIAN(C11:I11)</f>
        <v>#NUM!</v>
      </c>
      <c r="L11" s="9" t="e">
        <f t="shared" ref="L11:L25" si="1">K11-1</f>
        <v>#NUM!</v>
      </c>
      <c r="M11" s="9" t="e">
        <f t="shared" ref="M11:M25" si="2">K11+1</f>
        <v>#NUM!</v>
      </c>
    </row>
    <row r="12" spans="1:15" ht="13.9" x14ac:dyDescent="0.25">
      <c r="A12" s="78" t="s">
        <v>42</v>
      </c>
      <c r="B12" s="16" t="s">
        <v>56</v>
      </c>
      <c r="C12" s="16"/>
      <c r="D12" s="16"/>
      <c r="E12" s="16"/>
      <c r="F12" s="16"/>
      <c r="G12" s="16"/>
      <c r="H12" s="16"/>
      <c r="I12" s="16"/>
      <c r="K12" s="9" t="e">
        <f t="shared" si="0"/>
        <v>#NUM!</v>
      </c>
      <c r="L12" s="9" t="e">
        <f t="shared" si="1"/>
        <v>#NUM!</v>
      </c>
      <c r="M12" s="9" t="e">
        <f t="shared" si="2"/>
        <v>#NUM!</v>
      </c>
    </row>
    <row r="13" spans="1:15" ht="13.9" x14ac:dyDescent="0.25">
      <c r="A13" s="78" t="s">
        <v>43</v>
      </c>
      <c r="B13" s="16" t="s">
        <v>56</v>
      </c>
      <c r="C13" s="16"/>
      <c r="D13" s="16"/>
      <c r="E13" s="16"/>
      <c r="F13" s="16"/>
      <c r="G13" s="16"/>
      <c r="H13" s="16"/>
      <c r="I13" s="16"/>
      <c r="K13" s="9" t="e">
        <f t="shared" si="0"/>
        <v>#NUM!</v>
      </c>
      <c r="L13" s="9" t="e">
        <f t="shared" si="1"/>
        <v>#NUM!</v>
      </c>
      <c r="M13" s="9" t="e">
        <f t="shared" si="2"/>
        <v>#NUM!</v>
      </c>
    </row>
    <row r="14" spans="1:15" ht="13.9" x14ac:dyDescent="0.25">
      <c r="A14" s="78" t="s">
        <v>44</v>
      </c>
      <c r="B14" s="16" t="s">
        <v>56</v>
      </c>
      <c r="C14" s="16"/>
      <c r="D14" s="16"/>
      <c r="E14" s="16"/>
      <c r="F14" s="16"/>
      <c r="G14" s="16"/>
      <c r="H14" s="16"/>
      <c r="I14" s="16"/>
      <c r="K14" s="9" t="e">
        <f t="shared" si="0"/>
        <v>#NUM!</v>
      </c>
      <c r="L14" s="9" t="e">
        <f t="shared" si="1"/>
        <v>#NUM!</v>
      </c>
      <c r="M14" s="9" t="e">
        <f t="shared" si="2"/>
        <v>#NUM!</v>
      </c>
    </row>
    <row r="15" spans="1:15" ht="13.9" x14ac:dyDescent="0.25">
      <c r="A15" s="79" t="s">
        <v>45</v>
      </c>
      <c r="B15" s="15" t="s">
        <v>56</v>
      </c>
      <c r="C15" s="15"/>
      <c r="D15" s="15"/>
      <c r="E15" s="15"/>
      <c r="F15" s="15"/>
      <c r="G15" s="15"/>
      <c r="H15" s="15"/>
      <c r="I15" s="15"/>
      <c r="K15" s="9" t="e">
        <f t="shared" si="0"/>
        <v>#NUM!</v>
      </c>
      <c r="L15" s="9" t="e">
        <f t="shared" si="1"/>
        <v>#NUM!</v>
      </c>
      <c r="M15" s="9" t="e">
        <f t="shared" si="2"/>
        <v>#NUM!</v>
      </c>
    </row>
    <row r="16" spans="1:15" ht="13.9" x14ac:dyDescent="0.25">
      <c r="A16" s="79" t="s">
        <v>46</v>
      </c>
      <c r="B16" s="15" t="s">
        <v>56</v>
      </c>
      <c r="C16" s="15"/>
      <c r="D16" s="15"/>
      <c r="E16" s="15"/>
      <c r="F16" s="15"/>
      <c r="G16" s="15"/>
      <c r="H16" s="15"/>
      <c r="I16" s="15"/>
      <c r="K16" s="9" t="e">
        <f t="shared" si="0"/>
        <v>#NUM!</v>
      </c>
      <c r="L16" s="9" t="e">
        <f t="shared" si="1"/>
        <v>#NUM!</v>
      </c>
      <c r="M16" s="9" t="e">
        <f t="shared" si="2"/>
        <v>#NUM!</v>
      </c>
    </row>
    <row r="17" spans="1:15" ht="13.9" x14ac:dyDescent="0.25">
      <c r="A17" s="79" t="s">
        <v>47</v>
      </c>
      <c r="B17" s="15" t="s">
        <v>56</v>
      </c>
      <c r="C17" s="15"/>
      <c r="D17" s="15"/>
      <c r="E17" s="15"/>
      <c r="F17" s="15"/>
      <c r="G17" s="15"/>
      <c r="H17" s="15"/>
      <c r="I17" s="15"/>
      <c r="K17" s="9" t="e">
        <f t="shared" si="0"/>
        <v>#NUM!</v>
      </c>
      <c r="L17" s="9" t="e">
        <f t="shared" si="1"/>
        <v>#NUM!</v>
      </c>
      <c r="M17" s="9" t="e">
        <f t="shared" si="2"/>
        <v>#NUM!</v>
      </c>
    </row>
    <row r="18" spans="1:15" ht="13.9" x14ac:dyDescent="0.25">
      <c r="A18" s="78" t="s">
        <v>48</v>
      </c>
      <c r="B18" s="16" t="s">
        <v>56</v>
      </c>
      <c r="C18" s="16"/>
      <c r="D18" s="16"/>
      <c r="E18" s="16"/>
      <c r="F18" s="16"/>
      <c r="G18" s="16"/>
      <c r="H18" s="16"/>
      <c r="I18" s="16"/>
      <c r="K18" s="9" t="e">
        <f t="shared" si="0"/>
        <v>#NUM!</v>
      </c>
      <c r="L18" s="9" t="e">
        <f t="shared" si="1"/>
        <v>#NUM!</v>
      </c>
      <c r="M18" s="9" t="e">
        <f t="shared" si="2"/>
        <v>#NUM!</v>
      </c>
    </row>
    <row r="19" spans="1:15" ht="13.9" x14ac:dyDescent="0.25">
      <c r="A19" s="78" t="s">
        <v>49</v>
      </c>
      <c r="B19" s="16" t="s">
        <v>56</v>
      </c>
      <c r="C19" s="16"/>
      <c r="D19" s="16"/>
      <c r="E19" s="16"/>
      <c r="F19" s="16"/>
      <c r="G19" s="16"/>
      <c r="H19" s="16"/>
      <c r="I19" s="16"/>
      <c r="K19" s="9" t="e">
        <f t="shared" si="0"/>
        <v>#NUM!</v>
      </c>
      <c r="L19" s="9" t="e">
        <f t="shared" si="1"/>
        <v>#NUM!</v>
      </c>
      <c r="M19" s="9" t="e">
        <f t="shared" si="2"/>
        <v>#NUM!</v>
      </c>
    </row>
    <row r="20" spans="1:15" ht="13.9" x14ac:dyDescent="0.25">
      <c r="A20" s="78" t="s">
        <v>50</v>
      </c>
      <c r="B20" s="16" t="s">
        <v>56</v>
      </c>
      <c r="C20" s="16"/>
      <c r="D20" s="16"/>
      <c r="E20" s="16"/>
      <c r="F20" s="16"/>
      <c r="G20" s="16"/>
      <c r="H20" s="16"/>
      <c r="I20" s="16"/>
      <c r="K20" s="9" t="e">
        <f t="shared" si="0"/>
        <v>#NUM!</v>
      </c>
      <c r="L20" s="9" t="e">
        <f t="shared" si="1"/>
        <v>#NUM!</v>
      </c>
      <c r="M20" s="9" t="e">
        <f t="shared" si="2"/>
        <v>#NUM!</v>
      </c>
    </row>
    <row r="21" spans="1:15" ht="13.9" x14ac:dyDescent="0.25">
      <c r="A21" s="79" t="s">
        <v>51</v>
      </c>
      <c r="B21" s="15" t="s">
        <v>56</v>
      </c>
      <c r="C21" s="15"/>
      <c r="D21" s="15"/>
      <c r="E21" s="15"/>
      <c r="F21" s="15"/>
      <c r="G21" s="15"/>
      <c r="H21" s="15"/>
      <c r="I21" s="15"/>
      <c r="K21" s="9" t="e">
        <f t="shared" si="0"/>
        <v>#NUM!</v>
      </c>
      <c r="L21" s="9" t="e">
        <f t="shared" si="1"/>
        <v>#NUM!</v>
      </c>
      <c r="M21" s="9" t="e">
        <f t="shared" si="2"/>
        <v>#NUM!</v>
      </c>
    </row>
    <row r="22" spans="1:15" ht="13.9" x14ac:dyDescent="0.25">
      <c r="A22" s="79" t="s">
        <v>52</v>
      </c>
      <c r="B22" s="15"/>
      <c r="C22" s="15"/>
      <c r="D22" s="15"/>
      <c r="E22" s="15"/>
      <c r="F22" s="15"/>
      <c r="G22" s="15"/>
      <c r="H22" s="15"/>
      <c r="I22" s="15"/>
      <c r="K22" s="9" t="e">
        <f t="shared" si="0"/>
        <v>#NUM!</v>
      </c>
      <c r="L22" s="9" t="e">
        <f t="shared" si="1"/>
        <v>#NUM!</v>
      </c>
      <c r="M22" s="9" t="e">
        <f t="shared" si="2"/>
        <v>#NUM!</v>
      </c>
    </row>
    <row r="23" spans="1:15" ht="13.9" x14ac:dyDescent="0.25">
      <c r="A23" s="78" t="s">
        <v>53</v>
      </c>
      <c r="B23" s="16" t="s">
        <v>56</v>
      </c>
      <c r="C23" s="16"/>
      <c r="D23" s="16"/>
      <c r="E23" s="16"/>
      <c r="F23" s="16"/>
      <c r="G23" s="16"/>
      <c r="H23" s="16"/>
      <c r="I23" s="16"/>
      <c r="K23" s="9" t="e">
        <f t="shared" si="0"/>
        <v>#NUM!</v>
      </c>
      <c r="L23" s="9" t="e">
        <f t="shared" si="1"/>
        <v>#NUM!</v>
      </c>
      <c r="M23" s="9" t="e">
        <f t="shared" si="2"/>
        <v>#NUM!</v>
      </c>
    </row>
    <row r="24" spans="1:15" ht="13.9" x14ac:dyDescent="0.25">
      <c r="A24" s="78" t="s">
        <v>54</v>
      </c>
      <c r="B24" s="16" t="s">
        <v>56</v>
      </c>
      <c r="C24" s="16"/>
      <c r="D24" s="16"/>
      <c r="E24" s="16"/>
      <c r="F24" s="16"/>
      <c r="G24" s="16"/>
      <c r="H24" s="16"/>
      <c r="I24" s="16"/>
      <c r="K24" s="9" t="e">
        <f t="shared" si="0"/>
        <v>#NUM!</v>
      </c>
      <c r="L24" s="9" t="e">
        <f t="shared" si="1"/>
        <v>#NUM!</v>
      </c>
      <c r="M24" s="9" t="e">
        <f t="shared" si="2"/>
        <v>#NUM!</v>
      </c>
    </row>
    <row r="25" spans="1:15" ht="13.9" x14ac:dyDescent="0.25">
      <c r="A25" s="78" t="s">
        <v>55</v>
      </c>
      <c r="B25" s="16" t="s">
        <v>56</v>
      </c>
      <c r="C25" s="16"/>
      <c r="D25" s="16"/>
      <c r="E25" s="16"/>
      <c r="F25" s="16"/>
      <c r="G25" s="16"/>
      <c r="H25" s="16"/>
      <c r="I25" s="16"/>
      <c r="K25" s="9" t="e">
        <f t="shared" si="0"/>
        <v>#NUM!</v>
      </c>
      <c r="L25" s="9" t="e">
        <f t="shared" si="1"/>
        <v>#NUM!</v>
      </c>
      <c r="M25" s="9" t="e">
        <f t="shared" si="2"/>
        <v>#NUM!</v>
      </c>
    </row>
    <row r="26" spans="1:15" s="48" customFormat="1" ht="13.9" x14ac:dyDescent="0.25">
      <c r="A26" s="45"/>
      <c r="B26" s="46"/>
      <c r="C26" s="47"/>
      <c r="D26" s="47"/>
      <c r="E26" s="47"/>
      <c r="F26" s="47"/>
      <c r="G26" s="47"/>
      <c r="H26" s="47"/>
      <c r="I26" s="47"/>
      <c r="O26" s="73"/>
    </row>
    <row r="27" spans="1:15" ht="13.9" x14ac:dyDescent="0.25">
      <c r="A27" s="37" t="s">
        <v>64</v>
      </c>
      <c r="B27" s="5"/>
      <c r="C27" s="52" t="s">
        <v>57</v>
      </c>
      <c r="D27" s="13"/>
      <c r="E27" s="13"/>
      <c r="F27" s="13"/>
      <c r="G27" s="13"/>
      <c r="H27" s="13"/>
      <c r="I27" s="13"/>
      <c r="K27" s="81" t="s">
        <v>85</v>
      </c>
    </row>
    <row r="28" spans="1:15" ht="13.9" x14ac:dyDescent="0.25">
      <c r="A28" s="3" t="s">
        <v>16</v>
      </c>
      <c r="C28" s="36" t="e">
        <f t="shared" ref="C28:I28" si="3">AVERAGE(C10:C11)</f>
        <v>#DIV/0!</v>
      </c>
      <c r="D28" s="36" t="e">
        <f t="shared" si="3"/>
        <v>#DIV/0!</v>
      </c>
      <c r="E28" s="36" t="e">
        <f t="shared" si="3"/>
        <v>#DIV/0!</v>
      </c>
      <c r="F28" s="36" t="e">
        <f t="shared" si="3"/>
        <v>#DIV/0!</v>
      </c>
      <c r="G28" s="36" t="e">
        <f t="shared" si="3"/>
        <v>#DIV/0!</v>
      </c>
      <c r="H28" s="36" t="e">
        <f t="shared" si="3"/>
        <v>#DIV/0!</v>
      </c>
      <c r="I28" s="36" t="e">
        <f t="shared" si="3"/>
        <v>#DIV/0!</v>
      </c>
      <c r="K28" s="14" t="e">
        <f t="shared" ref="K28:K34" si="4">MEDIAN(C28:I28)</f>
        <v>#DIV/0!</v>
      </c>
    </row>
    <row r="29" spans="1:15" ht="13.9" x14ac:dyDescent="0.25">
      <c r="A29" s="3" t="s">
        <v>17</v>
      </c>
      <c r="C29" s="36" t="e">
        <f t="shared" ref="C29:I29" si="5">AVERAGE(C12:C14)</f>
        <v>#DIV/0!</v>
      </c>
      <c r="D29" s="36" t="e">
        <f t="shared" si="5"/>
        <v>#DIV/0!</v>
      </c>
      <c r="E29" s="36" t="e">
        <f t="shared" si="5"/>
        <v>#DIV/0!</v>
      </c>
      <c r="F29" s="36" t="e">
        <f t="shared" si="5"/>
        <v>#DIV/0!</v>
      </c>
      <c r="G29" s="36" t="e">
        <f t="shared" si="5"/>
        <v>#DIV/0!</v>
      </c>
      <c r="H29" s="36" t="e">
        <f t="shared" si="5"/>
        <v>#DIV/0!</v>
      </c>
      <c r="I29" s="36" t="e">
        <f t="shared" si="5"/>
        <v>#DIV/0!</v>
      </c>
      <c r="K29" s="14" t="e">
        <f t="shared" si="4"/>
        <v>#DIV/0!</v>
      </c>
    </row>
    <row r="30" spans="1:15" ht="13.9" x14ac:dyDescent="0.25">
      <c r="A30" s="3" t="s">
        <v>18</v>
      </c>
      <c r="C30" s="36" t="e">
        <f t="shared" ref="C30:I30" si="6">AVERAGE(C15:C17)</f>
        <v>#DIV/0!</v>
      </c>
      <c r="D30" s="36" t="e">
        <f t="shared" si="6"/>
        <v>#DIV/0!</v>
      </c>
      <c r="E30" s="36" t="e">
        <f t="shared" si="6"/>
        <v>#DIV/0!</v>
      </c>
      <c r="F30" s="36" t="e">
        <f t="shared" si="6"/>
        <v>#DIV/0!</v>
      </c>
      <c r="G30" s="36" t="e">
        <f t="shared" si="6"/>
        <v>#DIV/0!</v>
      </c>
      <c r="H30" s="36" t="e">
        <f t="shared" si="6"/>
        <v>#DIV/0!</v>
      </c>
      <c r="I30" s="36" t="e">
        <f t="shared" si="6"/>
        <v>#DIV/0!</v>
      </c>
      <c r="K30" s="14" t="e">
        <f t="shared" si="4"/>
        <v>#DIV/0!</v>
      </c>
    </row>
    <row r="31" spans="1:15" ht="13.9" x14ac:dyDescent="0.25">
      <c r="A31" s="3" t="s">
        <v>19</v>
      </c>
      <c r="C31" s="36" t="e">
        <f t="shared" ref="C31:I31" si="7">AVERAGE(C18:C20)</f>
        <v>#DIV/0!</v>
      </c>
      <c r="D31" s="36" t="e">
        <f t="shared" si="7"/>
        <v>#DIV/0!</v>
      </c>
      <c r="E31" s="36" t="e">
        <f t="shared" si="7"/>
        <v>#DIV/0!</v>
      </c>
      <c r="F31" s="36" t="e">
        <f t="shared" si="7"/>
        <v>#DIV/0!</v>
      </c>
      <c r="G31" s="36" t="e">
        <f t="shared" si="7"/>
        <v>#DIV/0!</v>
      </c>
      <c r="H31" s="36" t="e">
        <f t="shared" si="7"/>
        <v>#DIV/0!</v>
      </c>
      <c r="I31" s="36" t="e">
        <f t="shared" si="7"/>
        <v>#DIV/0!</v>
      </c>
      <c r="K31" s="14" t="e">
        <f t="shared" si="4"/>
        <v>#DIV/0!</v>
      </c>
    </row>
    <row r="32" spans="1:15" ht="13.9" x14ac:dyDescent="0.25">
      <c r="A32" s="3" t="s">
        <v>20</v>
      </c>
      <c r="C32" s="36" t="e">
        <f t="shared" ref="C32:I32" si="8">AVERAGE(C21:C22)</f>
        <v>#DIV/0!</v>
      </c>
      <c r="D32" s="36" t="e">
        <f t="shared" si="8"/>
        <v>#DIV/0!</v>
      </c>
      <c r="E32" s="36" t="e">
        <f t="shared" si="8"/>
        <v>#DIV/0!</v>
      </c>
      <c r="F32" s="36" t="e">
        <f t="shared" si="8"/>
        <v>#DIV/0!</v>
      </c>
      <c r="G32" s="36" t="e">
        <f t="shared" si="8"/>
        <v>#DIV/0!</v>
      </c>
      <c r="H32" s="36" t="e">
        <f t="shared" si="8"/>
        <v>#DIV/0!</v>
      </c>
      <c r="I32" s="36" t="e">
        <f t="shared" si="8"/>
        <v>#DIV/0!</v>
      </c>
      <c r="K32" s="14" t="e">
        <f t="shared" si="4"/>
        <v>#DIV/0!</v>
      </c>
    </row>
    <row r="33" spans="1:11" ht="13.9" x14ac:dyDescent="0.25">
      <c r="A33" s="3" t="s">
        <v>21</v>
      </c>
      <c r="C33" s="36" t="e">
        <f t="shared" ref="C33:I33" si="9">AVERAGE(C23:C25)</f>
        <v>#DIV/0!</v>
      </c>
      <c r="D33" s="36" t="e">
        <f t="shared" si="9"/>
        <v>#DIV/0!</v>
      </c>
      <c r="E33" s="36" t="e">
        <f t="shared" si="9"/>
        <v>#DIV/0!</v>
      </c>
      <c r="F33" s="36" t="e">
        <f t="shared" si="9"/>
        <v>#DIV/0!</v>
      </c>
      <c r="G33" s="36" t="e">
        <f t="shared" si="9"/>
        <v>#DIV/0!</v>
      </c>
      <c r="H33" s="36" t="e">
        <f t="shared" si="9"/>
        <v>#DIV/0!</v>
      </c>
      <c r="I33" s="36" t="e">
        <f t="shared" si="9"/>
        <v>#DIV/0!</v>
      </c>
      <c r="K33" s="14" t="e">
        <f t="shared" si="4"/>
        <v>#DIV/0!</v>
      </c>
    </row>
    <row r="34" spans="1:11" ht="13.9" x14ac:dyDescent="0.25">
      <c r="A34" s="22" t="s">
        <v>72</v>
      </c>
      <c r="B34" s="22"/>
      <c r="C34" s="34" t="e">
        <f>SUM(C28:C33)</f>
        <v>#DIV/0!</v>
      </c>
      <c r="D34" s="34" t="e">
        <f t="shared" ref="D34:I34" si="10">SUM(D28:D33)</f>
        <v>#DIV/0!</v>
      </c>
      <c r="E34" s="34" t="e">
        <f t="shared" si="10"/>
        <v>#DIV/0!</v>
      </c>
      <c r="F34" s="34" t="e">
        <f t="shared" si="10"/>
        <v>#DIV/0!</v>
      </c>
      <c r="G34" s="34" t="e">
        <f t="shared" si="10"/>
        <v>#DIV/0!</v>
      </c>
      <c r="H34" s="34" t="e">
        <f t="shared" si="10"/>
        <v>#DIV/0!</v>
      </c>
      <c r="I34" s="34" t="e">
        <f t="shared" si="10"/>
        <v>#DIV/0!</v>
      </c>
      <c r="K34" s="14" t="e">
        <f t="shared" si="4"/>
        <v>#DIV/0!</v>
      </c>
    </row>
    <row r="36" spans="1:11" ht="13.9" x14ac:dyDescent="0.25">
      <c r="A36" s="3" t="s">
        <v>135</v>
      </c>
    </row>
    <row r="37" spans="1:11" ht="13.9" x14ac:dyDescent="0.25">
      <c r="A37" s="3" t="s">
        <v>84</v>
      </c>
    </row>
    <row r="39" spans="1:11" ht="13.9" x14ac:dyDescent="0.25">
      <c r="A39" s="3" t="s">
        <v>87</v>
      </c>
    </row>
    <row r="40" spans="1:11" x14ac:dyDescent="0.25">
      <c r="A40" s="3" t="s">
        <v>88</v>
      </c>
    </row>
    <row r="41" spans="1:11" x14ac:dyDescent="0.25">
      <c r="A41" s="3" t="s">
        <v>98</v>
      </c>
    </row>
  </sheetData>
  <mergeCells count="1">
    <mergeCell ref="L9:M9"/>
  </mergeCells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1"/>
  <sheetViews>
    <sheetView tabSelected="1" workbookViewId="0">
      <selection activeCell="B11" sqref="B11"/>
    </sheetView>
  </sheetViews>
  <sheetFormatPr defaultColWidth="8.85546875" defaultRowHeight="15" x14ac:dyDescent="0.25"/>
  <cols>
    <col min="1" max="1" width="32.7109375" style="3" customWidth="1"/>
    <col min="2" max="2" width="9.140625" style="31" customWidth="1"/>
    <col min="3" max="3" width="13.7109375" style="8" customWidth="1"/>
    <col min="4" max="9" width="12" style="8" customWidth="1"/>
    <col min="10" max="10" width="9.42578125" style="2" bestFit="1" customWidth="1"/>
    <col min="11" max="12" width="11.140625" style="2" customWidth="1"/>
    <col min="13" max="13" width="8.85546875" style="2"/>
    <col min="14" max="14" width="37.7109375" style="2" customWidth="1"/>
    <col min="15" max="16384" width="8.85546875" style="2"/>
  </cols>
  <sheetData>
    <row r="1" spans="1:13" s="42" customFormat="1" ht="21" x14ac:dyDescent="0.4">
      <c r="A1" s="39" t="s">
        <v>130</v>
      </c>
      <c r="B1" s="40"/>
      <c r="D1" s="43" t="s">
        <v>35</v>
      </c>
      <c r="E1" s="41"/>
      <c r="F1" s="41"/>
      <c r="G1" s="41"/>
    </row>
    <row r="2" spans="1:13" s="42" customFormat="1" ht="21" x14ac:dyDescent="0.4">
      <c r="A2" s="55" t="s">
        <v>131</v>
      </c>
      <c r="B2" s="40"/>
      <c r="D2" s="43"/>
      <c r="E2" s="41"/>
      <c r="F2" s="41"/>
      <c r="G2" s="41"/>
      <c r="H2" s="41"/>
      <c r="I2" s="41"/>
    </row>
    <row r="3" spans="1:13" ht="13.9" x14ac:dyDescent="0.25">
      <c r="A3" s="18" t="s">
        <v>94</v>
      </c>
      <c r="B3" s="32"/>
      <c r="C3" s="27"/>
    </row>
    <row r="4" spans="1:13" s="19" customFormat="1" ht="15" customHeight="1" x14ac:dyDescent="0.25">
      <c r="A4" s="18" t="s">
        <v>95</v>
      </c>
      <c r="B4" s="27"/>
      <c r="C4" s="27"/>
      <c r="D4" s="8"/>
      <c r="E4" s="8"/>
      <c r="F4" s="8"/>
      <c r="G4" s="8"/>
      <c r="H4" s="8"/>
      <c r="I4" s="8"/>
    </row>
    <row r="5" spans="1:13" s="19" customFormat="1" ht="15" customHeight="1" x14ac:dyDescent="0.25">
      <c r="A5" s="18" t="s">
        <v>96</v>
      </c>
      <c r="B5" s="27"/>
      <c r="C5" s="27"/>
      <c r="D5" s="27"/>
      <c r="E5" s="27"/>
      <c r="F5" s="27"/>
      <c r="G5" s="27"/>
      <c r="H5" s="27"/>
      <c r="I5" s="27"/>
    </row>
    <row r="6" spans="1:13" s="19" customFormat="1" ht="15" customHeight="1" x14ac:dyDescent="0.25">
      <c r="A6" s="20" t="s">
        <v>91</v>
      </c>
      <c r="B6" s="27"/>
      <c r="C6" s="27"/>
      <c r="D6" s="27"/>
      <c r="E6" s="27"/>
      <c r="F6" s="27"/>
      <c r="G6" s="27"/>
      <c r="H6" s="27"/>
      <c r="I6" s="27"/>
    </row>
    <row r="7" spans="1:13" s="19" customFormat="1" ht="15" customHeight="1" x14ac:dyDescent="0.25">
      <c r="A7" s="20"/>
      <c r="B7" s="27"/>
      <c r="C7" s="27"/>
      <c r="D7" s="27"/>
      <c r="E7" s="27"/>
      <c r="F7" s="27"/>
      <c r="G7" s="27"/>
      <c r="H7" s="27"/>
      <c r="I7" s="27"/>
    </row>
    <row r="8" spans="1:13" ht="14.45" thickBot="1" x14ac:dyDescent="0.3">
      <c r="C8" s="56" t="s">
        <v>93</v>
      </c>
      <c r="D8" s="25"/>
      <c r="E8" s="25"/>
      <c r="F8" s="25"/>
      <c r="G8" s="25"/>
      <c r="H8" s="25"/>
      <c r="I8" s="26"/>
      <c r="K8" s="57" t="s">
        <v>36</v>
      </c>
      <c r="L8" s="29"/>
      <c r="M8" s="30"/>
    </row>
    <row r="9" spans="1:13" s="7" customFormat="1" ht="42" thickBot="1" x14ac:dyDescent="0.3">
      <c r="A9" s="6" t="s">
        <v>132</v>
      </c>
      <c r="B9" s="33" t="s">
        <v>141</v>
      </c>
      <c r="C9" s="17" t="str">
        <f>EnterV1!C9</f>
        <v>Trainee1</v>
      </c>
      <c r="D9" s="17" t="str">
        <f>EnterV1!D9</f>
        <v>Trainee2</v>
      </c>
      <c r="E9" s="17" t="str">
        <f>EnterV1!E9</f>
        <v>Trainee3</v>
      </c>
      <c r="F9" s="17" t="str">
        <f>EnterV1!F9</f>
        <v>Trainee4</v>
      </c>
      <c r="G9" s="17" t="str">
        <f>EnterV1!G9</f>
        <v>Trainee5</v>
      </c>
      <c r="H9" s="17" t="str">
        <f>EnterV1!H9</f>
        <v>Trainee6</v>
      </c>
      <c r="I9" s="17" t="str">
        <f>EnterV1!I9</f>
        <v>Trainee7</v>
      </c>
      <c r="K9" s="28" t="s">
        <v>69</v>
      </c>
      <c r="L9" s="28" t="s">
        <v>70</v>
      </c>
      <c r="M9" s="28" t="s">
        <v>71</v>
      </c>
    </row>
    <row r="10" spans="1:13" ht="14.45" thickBot="1" x14ac:dyDescent="0.3">
      <c r="A10" s="10" t="s">
        <v>0</v>
      </c>
      <c r="B10" s="15">
        <v>6</v>
      </c>
      <c r="C10" s="13" t="str">
        <f>IF(NOT(ISBLANK(EnterV4!C10)),EnterV4!C10-Results4!B10,"")</f>
        <v/>
      </c>
      <c r="D10" s="13" t="str">
        <f>IF(NOT(ISBLANK(EnterV4!D10)),EnterV4!D10-Results4!B10,"")</f>
        <v/>
      </c>
      <c r="E10" s="13" t="str">
        <f>IF(NOT(ISBLANK(EnterV4!E10)),EnterV4!E10-Results4!B10,"")</f>
        <v/>
      </c>
      <c r="F10" s="13" t="str">
        <f>IF(NOT(ISBLANK(EnterV4!F10)),EnterV4!F10-Results4!B10,"")</f>
        <v/>
      </c>
      <c r="G10" s="13" t="str">
        <f>IF(NOT(ISBLANK(EnterV4!G10)),EnterV4!G10-Results4!B10,"")</f>
        <v/>
      </c>
      <c r="H10" s="13" t="str">
        <f>IF(NOT(ISBLANK(EnterV4!H10)),EnterV4!H10-Results4!B10,"")</f>
        <v/>
      </c>
      <c r="I10" s="13" t="str">
        <f>IF(NOT(ISBLANK(EnterV4!I10)),EnterV4!I10-Results4!B10,"")</f>
        <v/>
      </c>
      <c r="K10" s="9">
        <f>MIN(EnterV4!C10:I10)</f>
        <v>0</v>
      </c>
      <c r="L10" s="9">
        <f>MAX(EnterV4!C10:I10)</f>
        <v>0</v>
      </c>
      <c r="M10" s="9">
        <f>L10-K10</f>
        <v>0</v>
      </c>
    </row>
    <row r="11" spans="1:13" ht="14.45" thickBot="1" x14ac:dyDescent="0.3">
      <c r="A11" s="10" t="s">
        <v>1</v>
      </c>
      <c r="B11" s="15">
        <v>5</v>
      </c>
      <c r="C11" s="13" t="str">
        <f>IF(NOT(ISBLANK(EnterV4!C11)),EnterV4!C11-Results4!B11,"")</f>
        <v/>
      </c>
      <c r="D11" s="13" t="str">
        <f>IF(NOT(ISBLANK(EnterV4!D11)),EnterV4!D11-Results4!B11,"")</f>
        <v/>
      </c>
      <c r="E11" s="13" t="str">
        <f>IF(NOT(ISBLANK(EnterV4!E11)),EnterV4!E11-Results4!B11,"")</f>
        <v/>
      </c>
      <c r="F11" s="13" t="str">
        <f>IF(NOT(ISBLANK(EnterV4!F11)),EnterV4!F11-Results4!B11,"")</f>
        <v/>
      </c>
      <c r="G11" s="13" t="str">
        <f>IF(NOT(ISBLANK(EnterV4!G11)),EnterV4!G11-Results4!B11,"")</f>
        <v/>
      </c>
      <c r="H11" s="13" t="str">
        <f>IF(NOT(ISBLANK(EnterV4!H11)),EnterV4!H11-Results4!B11,"")</f>
        <v/>
      </c>
      <c r="I11" s="13" t="str">
        <f>IF(NOT(ISBLANK(EnterV4!I11)),EnterV4!I11-Results4!B11,"")</f>
        <v/>
      </c>
      <c r="K11" s="9">
        <f>MIN(EnterV4!C11:I11)</f>
        <v>0</v>
      </c>
      <c r="L11" s="9">
        <f>MAX(EnterV4!C11:I11)</f>
        <v>0</v>
      </c>
      <c r="M11" s="9">
        <f t="shared" ref="M11:M25" si="0">L11-K11</f>
        <v>0</v>
      </c>
    </row>
    <row r="12" spans="1:13" ht="14.45" thickBot="1" x14ac:dyDescent="0.3">
      <c r="A12" s="11" t="s">
        <v>13</v>
      </c>
      <c r="B12" s="16">
        <v>3</v>
      </c>
      <c r="C12" s="13" t="str">
        <f>IF(NOT(ISBLANK(EnterV4!C12)),EnterV4!C12-Results4!B12,"")</f>
        <v/>
      </c>
      <c r="D12" s="13" t="str">
        <f>IF(NOT(ISBLANK(EnterV4!D12)),EnterV4!D12-Results4!B12,"")</f>
        <v/>
      </c>
      <c r="E12" s="13" t="str">
        <f>IF(NOT(ISBLANK(EnterV4!E12)),EnterV4!E12-Results4!B12,"")</f>
        <v/>
      </c>
      <c r="F12" s="13" t="str">
        <f>IF(NOT(ISBLANK(EnterV4!F12)),EnterV4!F12-Results4!B12,"")</f>
        <v/>
      </c>
      <c r="G12" s="13" t="str">
        <f>IF(NOT(ISBLANK(EnterV4!G12)),EnterV4!G12-Results4!B12,"")</f>
        <v/>
      </c>
      <c r="H12" s="13" t="str">
        <f>IF(NOT(ISBLANK(EnterV4!H12)),EnterV4!H12-Results4!B12,"")</f>
        <v/>
      </c>
      <c r="I12" s="13" t="str">
        <f>IF(NOT(ISBLANK(EnterV4!I12)),EnterV4!I12-Results4!B12,"")</f>
        <v/>
      </c>
      <c r="K12" s="9">
        <f>MIN(EnterV4!C12:I12)</f>
        <v>0</v>
      </c>
      <c r="L12" s="9">
        <f>MAX(EnterV4!C12:I12)</f>
        <v>0</v>
      </c>
      <c r="M12" s="9">
        <f t="shared" si="0"/>
        <v>0</v>
      </c>
    </row>
    <row r="13" spans="1:13" ht="14.45" thickBot="1" x14ac:dyDescent="0.3">
      <c r="A13" s="11" t="s">
        <v>14</v>
      </c>
      <c r="B13" s="16">
        <v>5</v>
      </c>
      <c r="C13" s="13" t="str">
        <f>IF(NOT(ISBLANK(EnterV4!C13)),EnterV4!C13-Results4!B13,"")</f>
        <v/>
      </c>
      <c r="D13" s="13" t="str">
        <f>IF(NOT(ISBLANK(EnterV4!D13)),EnterV4!D13-Results4!B13,"")</f>
        <v/>
      </c>
      <c r="E13" s="13" t="str">
        <f>IF(NOT(ISBLANK(EnterV4!E13)),EnterV4!E13-Results4!B13,"")</f>
        <v/>
      </c>
      <c r="F13" s="13" t="str">
        <f>IF(NOT(ISBLANK(EnterV4!F13)),EnterV4!F13-Results4!B13,"")</f>
        <v/>
      </c>
      <c r="G13" s="13" t="str">
        <f>IF(NOT(ISBLANK(EnterV4!G13)),EnterV4!G13-Results4!B13,"")</f>
        <v/>
      </c>
      <c r="H13" s="13" t="str">
        <f>IF(NOT(ISBLANK(EnterV4!H13)),EnterV4!H13-Results4!B13,"")</f>
        <v/>
      </c>
      <c r="I13" s="13" t="str">
        <f>IF(NOT(ISBLANK(EnterV4!I13)),EnterV4!I13-Results4!B13,"")</f>
        <v/>
      </c>
      <c r="K13" s="9">
        <f>MIN(EnterV4!C13:I13)</f>
        <v>0</v>
      </c>
      <c r="L13" s="9">
        <f>MAX(EnterV4!C13:I13)</f>
        <v>0</v>
      </c>
      <c r="M13" s="9">
        <f t="shared" si="0"/>
        <v>0</v>
      </c>
    </row>
    <row r="14" spans="1:13" ht="14.45" thickBot="1" x14ac:dyDescent="0.3">
      <c r="A14" s="11" t="s">
        <v>15</v>
      </c>
      <c r="B14" s="16">
        <v>4</v>
      </c>
      <c r="C14" s="13" t="str">
        <f>IF(NOT(ISBLANK(EnterV4!C14)),EnterV4!C14-Results4!B14,"")</f>
        <v/>
      </c>
      <c r="D14" s="13" t="str">
        <f>IF(NOT(ISBLANK(EnterV4!D14)),EnterV4!D14-Results4!B14,"")</f>
        <v/>
      </c>
      <c r="E14" s="13" t="str">
        <f>IF(NOT(ISBLANK(EnterV4!E14)),EnterV4!E14-Results4!B14,"")</f>
        <v/>
      </c>
      <c r="F14" s="13" t="str">
        <f>IF(NOT(ISBLANK(EnterV4!F14)),EnterV4!F14-Results4!B14,"")</f>
        <v/>
      </c>
      <c r="G14" s="13" t="str">
        <f>IF(NOT(ISBLANK(EnterV4!G14)),EnterV4!G14-Results4!B14,"")</f>
        <v/>
      </c>
      <c r="H14" s="13" t="str">
        <f>IF(NOT(ISBLANK(EnterV4!H14)),EnterV4!H14-Results4!B14,"")</f>
        <v/>
      </c>
      <c r="I14" s="13" t="str">
        <f>IF(NOT(ISBLANK(EnterV4!I14)),EnterV4!I14-Results4!B14,"")</f>
        <v/>
      </c>
      <c r="K14" s="9">
        <f>MIN(EnterV4!C14:I14)</f>
        <v>0</v>
      </c>
      <c r="L14" s="9">
        <f>MAX(EnterV4!C14:I14)</f>
        <v>0</v>
      </c>
      <c r="M14" s="9">
        <f t="shared" si="0"/>
        <v>0</v>
      </c>
    </row>
    <row r="15" spans="1:13" ht="14.45" thickBot="1" x14ac:dyDescent="0.3">
      <c r="A15" s="12" t="s">
        <v>2</v>
      </c>
      <c r="B15" s="15">
        <v>7</v>
      </c>
      <c r="C15" s="13" t="str">
        <f>IF(NOT(ISBLANK(EnterV4!C15)),EnterV4!C15-Results4!B15,"")</f>
        <v/>
      </c>
      <c r="D15" s="13" t="str">
        <f>IF(NOT(ISBLANK(EnterV4!D15)),EnterV4!D15-Results4!B15,"")</f>
        <v/>
      </c>
      <c r="E15" s="13" t="str">
        <f>IF(NOT(ISBLANK(EnterV4!E15)),EnterV4!E15-Results4!B15,"")</f>
        <v/>
      </c>
      <c r="F15" s="13" t="str">
        <f>IF(NOT(ISBLANK(EnterV4!F15)),EnterV4!F15-Results4!B15,"")</f>
        <v/>
      </c>
      <c r="G15" s="13" t="str">
        <f>IF(NOT(ISBLANK(EnterV4!G15)),EnterV4!G15-Results4!B15,"")</f>
        <v/>
      </c>
      <c r="H15" s="13" t="str">
        <f>IF(NOT(ISBLANK(EnterV4!H15)),EnterV4!H15-Results4!B15,"")</f>
        <v/>
      </c>
      <c r="I15" s="13" t="str">
        <f>IF(NOT(ISBLANK(EnterV4!I15)),EnterV4!I15-Results4!B15,"")</f>
        <v/>
      </c>
      <c r="K15" s="9">
        <f>MIN(EnterV4!C15:I15)</f>
        <v>0</v>
      </c>
      <c r="L15" s="9">
        <f>MAX(EnterV4!C15:I15)</f>
        <v>0</v>
      </c>
      <c r="M15" s="9">
        <f t="shared" si="0"/>
        <v>0</v>
      </c>
    </row>
    <row r="16" spans="1:13" ht="14.45" thickBot="1" x14ac:dyDescent="0.3">
      <c r="A16" s="12" t="s">
        <v>3</v>
      </c>
      <c r="B16" s="15">
        <v>6</v>
      </c>
      <c r="C16" s="13" t="str">
        <f>IF(NOT(ISBLANK(EnterV4!C16)),EnterV4!C16-Results4!B16,"")</f>
        <v/>
      </c>
      <c r="D16" s="13" t="str">
        <f>IF(NOT(ISBLANK(EnterV4!D16)),EnterV4!D16-Results4!B16,"")</f>
        <v/>
      </c>
      <c r="E16" s="13" t="str">
        <f>IF(NOT(ISBLANK(EnterV4!E16)),EnterV4!E16-Results4!B16,"")</f>
        <v/>
      </c>
      <c r="F16" s="13" t="str">
        <f>IF(NOT(ISBLANK(EnterV4!F16)),EnterV4!F16-Results4!B16,"")</f>
        <v/>
      </c>
      <c r="G16" s="13" t="str">
        <f>IF(NOT(ISBLANK(EnterV4!G16)),EnterV4!G16-Results4!B16,"")</f>
        <v/>
      </c>
      <c r="H16" s="13" t="str">
        <f>IF(NOT(ISBLANK(EnterV4!H16)),EnterV4!H16-Results4!B16,"")</f>
        <v/>
      </c>
      <c r="I16" s="13" t="str">
        <f>IF(NOT(ISBLANK(EnterV4!I16)),EnterV4!I16-Results4!B16,"")</f>
        <v/>
      </c>
      <c r="K16" s="9">
        <f>MIN(EnterV4!C16:I16)</f>
        <v>0</v>
      </c>
      <c r="L16" s="9">
        <f>MAX(EnterV4!C16:I16)</f>
        <v>0</v>
      </c>
      <c r="M16" s="9">
        <f t="shared" si="0"/>
        <v>0</v>
      </c>
    </row>
    <row r="17" spans="1:13" ht="14.45" thickBot="1" x14ac:dyDescent="0.3">
      <c r="A17" s="12" t="s">
        <v>4</v>
      </c>
      <c r="B17" s="15">
        <v>5</v>
      </c>
      <c r="C17" s="13" t="str">
        <f>IF(NOT(ISBLANK(EnterV4!C17)),EnterV4!C17-Results4!B17,"")</f>
        <v/>
      </c>
      <c r="D17" s="13" t="str">
        <f>IF(NOT(ISBLANK(EnterV4!D17)),EnterV4!D17-Results4!B17,"")</f>
        <v/>
      </c>
      <c r="E17" s="13" t="str">
        <f>IF(NOT(ISBLANK(EnterV4!E17)),EnterV4!E17-Results4!B17,"")</f>
        <v/>
      </c>
      <c r="F17" s="13" t="str">
        <f>IF(NOT(ISBLANK(EnterV4!F17)),EnterV4!F17-Results4!B17,"")</f>
        <v/>
      </c>
      <c r="G17" s="13" t="str">
        <f>IF(NOT(ISBLANK(EnterV4!G17)),EnterV4!G17-Results4!B17,"")</f>
        <v/>
      </c>
      <c r="H17" s="13" t="str">
        <f>IF(NOT(ISBLANK(EnterV4!H17)),EnterV4!H17-Results4!B17,"")</f>
        <v/>
      </c>
      <c r="I17" s="13" t="str">
        <f>IF(NOT(ISBLANK(EnterV4!I17)),EnterV4!I17-Results4!B17,"")</f>
        <v/>
      </c>
      <c r="K17" s="9">
        <f>MIN(EnterV4!C17:I17)</f>
        <v>0</v>
      </c>
      <c r="L17" s="9">
        <f>MAX(EnterV4!C17:I17)</f>
        <v>0</v>
      </c>
      <c r="M17" s="9">
        <f t="shared" si="0"/>
        <v>0</v>
      </c>
    </row>
    <row r="18" spans="1:13" ht="14.45" thickBot="1" x14ac:dyDescent="0.3">
      <c r="A18" s="11" t="s">
        <v>5</v>
      </c>
      <c r="B18" s="16">
        <v>5</v>
      </c>
      <c r="C18" s="13" t="str">
        <f>IF(NOT(ISBLANK(EnterV4!C18)),EnterV4!C18-Results4!B18,"")</f>
        <v/>
      </c>
      <c r="D18" s="13" t="str">
        <f>IF(NOT(ISBLANK(EnterV4!D18)),EnterV4!D18-Results4!B18,"")</f>
        <v/>
      </c>
      <c r="E18" s="13" t="str">
        <f>IF(NOT(ISBLANK(EnterV4!E18)),EnterV4!E18-Results4!B18,"")</f>
        <v/>
      </c>
      <c r="F18" s="13" t="str">
        <f>IF(NOT(ISBLANK(EnterV4!F18)),EnterV4!F18-Results4!B18,"")</f>
        <v/>
      </c>
      <c r="G18" s="13" t="str">
        <f>IF(NOT(ISBLANK(EnterV4!G18)),EnterV4!G18-Results4!B18,"")</f>
        <v/>
      </c>
      <c r="H18" s="13" t="str">
        <f>IF(NOT(ISBLANK(EnterV4!H18)),EnterV4!H18-Results4!B18,"")</f>
        <v/>
      </c>
      <c r="I18" s="13" t="str">
        <f>IF(NOT(ISBLANK(EnterV4!I18)),EnterV4!I18-Results4!B18,"")</f>
        <v/>
      </c>
      <c r="K18" s="9">
        <f>MIN(EnterV4!C18:I18)</f>
        <v>0</v>
      </c>
      <c r="L18" s="9">
        <f>MAX(EnterV4!C18:I18)</f>
        <v>0</v>
      </c>
      <c r="M18" s="9">
        <f t="shared" si="0"/>
        <v>0</v>
      </c>
    </row>
    <row r="19" spans="1:13" ht="14.45" thickBot="1" x14ac:dyDescent="0.3">
      <c r="A19" s="11" t="s">
        <v>6</v>
      </c>
      <c r="B19" s="16">
        <v>5</v>
      </c>
      <c r="C19" s="13" t="str">
        <f>IF(NOT(ISBLANK(EnterV4!C19)),EnterV4!C19-Results4!B19,"")</f>
        <v/>
      </c>
      <c r="D19" s="13" t="str">
        <f>IF(NOT(ISBLANK(EnterV4!D19)),EnterV4!D19-Results4!B19,"")</f>
        <v/>
      </c>
      <c r="E19" s="13" t="str">
        <f>IF(NOT(ISBLANK(EnterV4!E19)),EnterV4!E19-Results4!B19,"")</f>
        <v/>
      </c>
      <c r="F19" s="13" t="str">
        <f>IF(NOT(ISBLANK(EnterV4!F19)),EnterV4!F19-Results4!B19,"")</f>
        <v/>
      </c>
      <c r="G19" s="13" t="str">
        <f>IF(NOT(ISBLANK(EnterV4!G19)),EnterV4!G19-Results4!B19,"")</f>
        <v/>
      </c>
      <c r="H19" s="13" t="str">
        <f>IF(NOT(ISBLANK(EnterV4!H19)),EnterV4!H19-Results4!B19,"")</f>
        <v/>
      </c>
      <c r="I19" s="13" t="str">
        <f>IF(NOT(ISBLANK(EnterV4!I19)),EnterV4!I19-Results4!B19,"")</f>
        <v/>
      </c>
      <c r="K19" s="9">
        <f>MIN(EnterV4!C19:I19)</f>
        <v>0</v>
      </c>
      <c r="L19" s="9">
        <f>MAX(EnterV4!C19:I19)</f>
        <v>0</v>
      </c>
      <c r="M19" s="9">
        <f t="shared" si="0"/>
        <v>0</v>
      </c>
    </row>
    <row r="20" spans="1:13" ht="14.45" thickBot="1" x14ac:dyDescent="0.3">
      <c r="A20" s="11" t="s">
        <v>7</v>
      </c>
      <c r="B20" s="16">
        <v>5</v>
      </c>
      <c r="C20" s="13" t="str">
        <f>IF(NOT(ISBLANK(EnterV4!C20)),EnterV4!C20-Results4!B20,"")</f>
        <v/>
      </c>
      <c r="D20" s="13" t="str">
        <f>IF(NOT(ISBLANK(EnterV4!D20)),EnterV4!D20-Results4!B20,"")</f>
        <v/>
      </c>
      <c r="E20" s="13" t="str">
        <f>IF(NOT(ISBLANK(EnterV4!E20)),EnterV4!E20-Results4!B20,"")</f>
        <v/>
      </c>
      <c r="F20" s="13" t="str">
        <f>IF(NOT(ISBLANK(EnterV4!F20)),EnterV4!F20-Results4!B20,"")</f>
        <v/>
      </c>
      <c r="G20" s="13" t="str">
        <f>IF(NOT(ISBLANK(EnterV4!G20)),EnterV4!G20-Results4!B20,"")</f>
        <v/>
      </c>
      <c r="H20" s="13" t="str">
        <f>IF(NOT(ISBLANK(EnterV4!H20)),EnterV4!H20-Results4!B20,"")</f>
        <v/>
      </c>
      <c r="I20" s="13" t="str">
        <f>IF(NOT(ISBLANK(EnterV4!I20)),EnterV4!I20-Results4!B20,"")</f>
        <v/>
      </c>
      <c r="K20" s="9">
        <f>MIN(EnterV4!C20:I20)</f>
        <v>0</v>
      </c>
      <c r="L20" s="9">
        <f>MAX(EnterV4!C20:I20)</f>
        <v>0</v>
      </c>
      <c r="M20" s="9">
        <f t="shared" si="0"/>
        <v>0</v>
      </c>
    </row>
    <row r="21" spans="1:13" ht="14.45" thickBot="1" x14ac:dyDescent="0.3">
      <c r="A21" s="12" t="s">
        <v>8</v>
      </c>
      <c r="B21" s="15">
        <v>5</v>
      </c>
      <c r="C21" s="13" t="str">
        <f>IF(NOT(ISBLANK(EnterV4!C21)),EnterV4!C21-Results4!B21,"")</f>
        <v/>
      </c>
      <c r="D21" s="13" t="str">
        <f>IF(NOT(ISBLANK(EnterV4!D21)),EnterV4!D21-Results4!B21,"")</f>
        <v/>
      </c>
      <c r="E21" s="13" t="str">
        <f>IF(NOT(ISBLANK(EnterV4!E21)),EnterV4!E21-Results4!B21,"")</f>
        <v/>
      </c>
      <c r="F21" s="13" t="str">
        <f>IF(NOT(ISBLANK(EnterV4!F21)),EnterV4!F21-Results4!B21,"")</f>
        <v/>
      </c>
      <c r="G21" s="13" t="str">
        <f>IF(NOT(ISBLANK(EnterV4!G21)),EnterV4!G21-Results4!B21,"")</f>
        <v/>
      </c>
      <c r="H21" s="13" t="str">
        <f>IF(NOT(ISBLANK(EnterV4!H21)),EnterV4!H21-Results4!B21,"")</f>
        <v/>
      </c>
      <c r="I21" s="13" t="str">
        <f>IF(NOT(ISBLANK(EnterV4!I21)),EnterV4!I21-Results4!B21,"")</f>
        <v/>
      </c>
      <c r="K21" s="9">
        <f>MIN(EnterV4!C21:I21)</f>
        <v>0</v>
      </c>
      <c r="L21" s="9">
        <f>MAX(EnterV4!C21:I21)</f>
        <v>0</v>
      </c>
      <c r="M21" s="9">
        <f t="shared" si="0"/>
        <v>0</v>
      </c>
    </row>
    <row r="22" spans="1:13" ht="14.45" thickBot="1" x14ac:dyDescent="0.3">
      <c r="A22" s="12" t="s">
        <v>9</v>
      </c>
      <c r="B22" s="15">
        <v>4</v>
      </c>
      <c r="C22" s="13" t="str">
        <f>IF(NOT(ISBLANK(EnterV4!C22)),EnterV4!C22-Results4!B22,"")</f>
        <v/>
      </c>
      <c r="D22" s="13" t="str">
        <f>IF(NOT(ISBLANK(EnterV4!D22)),EnterV4!D22-Results4!B22,"")</f>
        <v/>
      </c>
      <c r="E22" s="13" t="str">
        <f>IF(NOT(ISBLANK(EnterV4!E22)),EnterV4!E22-Results4!B22,"")</f>
        <v/>
      </c>
      <c r="F22" s="13" t="str">
        <f>IF(NOT(ISBLANK(EnterV4!F22)),EnterV4!F22-Results4!B22,"")</f>
        <v/>
      </c>
      <c r="G22" s="13" t="str">
        <f>IF(NOT(ISBLANK(EnterV4!G22)),EnterV4!G22-Results4!B22,"")</f>
        <v/>
      </c>
      <c r="H22" s="13" t="str">
        <f>IF(NOT(ISBLANK(EnterV4!H22)),EnterV4!H22-Results4!B22,"")</f>
        <v/>
      </c>
      <c r="I22" s="13" t="str">
        <f>IF(NOT(ISBLANK(EnterV4!I22)),EnterV4!I22-Results4!B22,"")</f>
        <v/>
      </c>
      <c r="K22" s="9">
        <f>MIN(EnterV4!C22:I22)</f>
        <v>0</v>
      </c>
      <c r="L22" s="9">
        <f>MAX(EnterV4!C22:I22)</f>
        <v>0</v>
      </c>
      <c r="M22" s="9">
        <f t="shared" si="0"/>
        <v>0</v>
      </c>
    </row>
    <row r="23" spans="1:13" ht="14.45" thickBot="1" x14ac:dyDescent="0.3">
      <c r="A23" s="11" t="s">
        <v>10</v>
      </c>
      <c r="B23" s="16">
        <v>5</v>
      </c>
      <c r="C23" s="13" t="str">
        <f>IF(NOT(ISBLANK(EnterV4!C23)),EnterV4!C23-Results4!B23,"")</f>
        <v/>
      </c>
      <c r="D23" s="13" t="str">
        <f>IF(NOT(ISBLANK(EnterV4!D23)),EnterV4!D23-Results4!B23,"")</f>
        <v/>
      </c>
      <c r="E23" s="13" t="str">
        <f>IF(NOT(ISBLANK(EnterV4!E23)),EnterV4!E23-Results4!B23,"")</f>
        <v/>
      </c>
      <c r="F23" s="13" t="str">
        <f>IF(NOT(ISBLANK(EnterV4!F23)),EnterV4!F23-Results4!B23,"")</f>
        <v/>
      </c>
      <c r="G23" s="13" t="str">
        <f>IF(NOT(ISBLANK(EnterV4!G23)),EnterV4!G23-Results4!B23,"")</f>
        <v/>
      </c>
      <c r="H23" s="13" t="str">
        <f>IF(NOT(ISBLANK(EnterV4!H23)),EnterV4!H23-Results4!B23,"")</f>
        <v/>
      </c>
      <c r="I23" s="13" t="str">
        <f>IF(NOT(ISBLANK(EnterV4!I23)),EnterV4!I23-Results4!B23,"")</f>
        <v/>
      </c>
      <c r="K23" s="9">
        <f>MIN(EnterV4!C23:I23)</f>
        <v>0</v>
      </c>
      <c r="L23" s="9">
        <f>MAX(EnterV4!C23:I23)</f>
        <v>0</v>
      </c>
      <c r="M23" s="9">
        <f t="shared" si="0"/>
        <v>0</v>
      </c>
    </row>
    <row r="24" spans="1:13" ht="14.45" thickBot="1" x14ac:dyDescent="0.3">
      <c r="A24" s="11" t="s">
        <v>11</v>
      </c>
      <c r="B24" s="16">
        <v>7</v>
      </c>
      <c r="C24" s="13" t="str">
        <f>IF(NOT(ISBLANK(EnterV4!C24)),EnterV4!C24-Results4!B24,"")</f>
        <v/>
      </c>
      <c r="D24" s="13" t="str">
        <f>IF(NOT(ISBLANK(EnterV4!D24)),EnterV4!D24-Results4!B24,"")</f>
        <v/>
      </c>
      <c r="E24" s="13" t="str">
        <f>IF(NOT(ISBLANK(EnterV4!E24)),EnterV4!E24-Results4!B24,"")</f>
        <v/>
      </c>
      <c r="F24" s="13" t="str">
        <f>IF(NOT(ISBLANK(EnterV4!F24)),EnterV4!F24-Results4!B24,"")</f>
        <v/>
      </c>
      <c r="G24" s="13" t="str">
        <f>IF(NOT(ISBLANK(EnterV4!G24)),EnterV4!G24-Results4!B24,"")</f>
        <v/>
      </c>
      <c r="H24" s="13" t="str">
        <f>IF(NOT(ISBLANK(EnterV4!H24)),EnterV4!H24-Results4!B24,"")</f>
        <v/>
      </c>
      <c r="I24" s="13" t="str">
        <f>IF(NOT(ISBLANK(EnterV4!I24)),EnterV4!I24-Results4!B24,"")</f>
        <v/>
      </c>
      <c r="K24" s="9">
        <f>MIN(EnterV4!C24:I24)</f>
        <v>0</v>
      </c>
      <c r="L24" s="9">
        <f>MAX(EnterV4!C24:I24)</f>
        <v>0</v>
      </c>
      <c r="M24" s="9">
        <f t="shared" si="0"/>
        <v>0</v>
      </c>
    </row>
    <row r="25" spans="1:13" ht="13.9" x14ac:dyDescent="0.25">
      <c r="A25" s="11" t="s">
        <v>12</v>
      </c>
      <c r="B25" s="16">
        <v>6</v>
      </c>
      <c r="C25" s="13" t="str">
        <f>IF(NOT(ISBLANK(EnterV4!C25)),EnterV4!C25-Results4!B25,"")</f>
        <v/>
      </c>
      <c r="D25" s="13" t="str">
        <f>IF(NOT(ISBLANK(EnterV4!D25)),EnterV4!D25-Results4!B25,"")</f>
        <v/>
      </c>
      <c r="E25" s="13" t="str">
        <f>IF(NOT(ISBLANK(EnterV4!E25)),EnterV4!E25-Results4!B25,"")</f>
        <v/>
      </c>
      <c r="F25" s="13" t="str">
        <f>IF(NOT(ISBLANK(EnterV4!F25)),EnterV4!F25-Results4!B25,"")</f>
        <v/>
      </c>
      <c r="G25" s="13" t="str">
        <f>IF(NOT(ISBLANK(EnterV4!G25)),EnterV4!G25-Results4!B25,"")</f>
        <v/>
      </c>
      <c r="H25" s="13" t="str">
        <f>IF(NOT(ISBLANK(EnterV4!H25)),EnterV4!H25-Results4!B25,"")</f>
        <v/>
      </c>
      <c r="I25" s="13" t="str">
        <f>IF(NOT(ISBLANK(EnterV4!I25)),EnterV4!I25-Results4!B25,"")</f>
        <v/>
      </c>
      <c r="K25" s="9">
        <f>MIN(EnterV4!C25:I25)</f>
        <v>0</v>
      </c>
      <c r="L25" s="9">
        <f>MAX(EnterV4!C25:I25)</f>
        <v>0</v>
      </c>
      <c r="M25" s="9">
        <f t="shared" si="0"/>
        <v>0</v>
      </c>
    </row>
    <row r="26" spans="1:13" ht="13.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3" ht="13.9" x14ac:dyDescent="0.25">
      <c r="A27" s="5" t="s">
        <v>64</v>
      </c>
      <c r="B27" s="2"/>
      <c r="C27" s="2"/>
      <c r="D27" s="2"/>
      <c r="E27" s="2"/>
      <c r="F27" s="2"/>
      <c r="G27" s="2"/>
      <c r="H27" s="2"/>
      <c r="I27" s="2"/>
    </row>
    <row r="28" spans="1:13" ht="13.9" x14ac:dyDescent="0.25">
      <c r="A28" s="3" t="s">
        <v>16</v>
      </c>
      <c r="B28" s="36">
        <f>AVERAGE(B10:B11)</f>
        <v>5.5</v>
      </c>
      <c r="C28" s="70" t="e">
        <f>(EnterV4!C28-B28)</f>
        <v>#DIV/0!</v>
      </c>
      <c r="D28" s="70" t="e">
        <f>(EnterV4!D28-BC28)</f>
        <v>#DIV/0!</v>
      </c>
      <c r="E28" s="70" t="e">
        <f>(EnterV4!E28-B28)</f>
        <v>#DIV/0!</v>
      </c>
      <c r="F28" s="70" t="e">
        <f>(EnterV4!F28-B28)</f>
        <v>#DIV/0!</v>
      </c>
      <c r="G28" s="70" t="e">
        <f>(EnterV4!G28-B28)</f>
        <v>#DIV/0!</v>
      </c>
      <c r="H28" s="70" t="e">
        <f>(EnterV4!H28-B28)</f>
        <v>#DIV/0!</v>
      </c>
      <c r="I28" s="70" t="e">
        <f>(EnterV4!I28-B28)</f>
        <v>#DIV/0!</v>
      </c>
    </row>
    <row r="29" spans="1:13" ht="13.9" x14ac:dyDescent="0.25">
      <c r="A29" s="3" t="s">
        <v>17</v>
      </c>
      <c r="B29" s="36">
        <f>AVERAGE(B12:B14)</f>
        <v>4</v>
      </c>
      <c r="C29" s="70" t="e">
        <f>(EnterV4!C29-B29)</f>
        <v>#DIV/0!</v>
      </c>
      <c r="D29" s="70" t="e">
        <f>(EnterV4!D29-BC29)</f>
        <v>#DIV/0!</v>
      </c>
      <c r="E29" s="70" t="e">
        <f>(EnterV4!E29-B29)</f>
        <v>#DIV/0!</v>
      </c>
      <c r="F29" s="70" t="e">
        <f>(EnterV4!F29-B29)</f>
        <v>#DIV/0!</v>
      </c>
      <c r="G29" s="70" t="e">
        <f>(EnterV4!G29-B29)</f>
        <v>#DIV/0!</v>
      </c>
      <c r="H29" s="70" t="e">
        <f>(EnterV4!H29-B29)</f>
        <v>#DIV/0!</v>
      </c>
      <c r="I29" s="70" t="e">
        <f>(EnterV4!I29-B29)</f>
        <v>#DIV/0!</v>
      </c>
    </row>
    <row r="30" spans="1:13" ht="13.9" x14ac:dyDescent="0.25">
      <c r="A30" s="3" t="s">
        <v>18</v>
      </c>
      <c r="B30" s="36">
        <f>AVERAGE(B15:B17)</f>
        <v>6</v>
      </c>
      <c r="C30" s="70" t="e">
        <f>(EnterV4!C30-B30)</f>
        <v>#DIV/0!</v>
      </c>
      <c r="D30" s="70" t="e">
        <f>(EnterV4!D30-BC30)</f>
        <v>#DIV/0!</v>
      </c>
      <c r="E30" s="70" t="e">
        <f>(EnterV4!E30-B30)</f>
        <v>#DIV/0!</v>
      </c>
      <c r="F30" s="70" t="e">
        <f>(EnterV4!F30-B30)</f>
        <v>#DIV/0!</v>
      </c>
      <c r="G30" s="70" t="e">
        <f>(EnterV4!G30-B30)</f>
        <v>#DIV/0!</v>
      </c>
      <c r="H30" s="70" t="e">
        <f>(EnterV4!H30-B30)</f>
        <v>#DIV/0!</v>
      </c>
      <c r="I30" s="70" t="e">
        <f>(EnterV4!I30-B30)</f>
        <v>#DIV/0!</v>
      </c>
    </row>
    <row r="31" spans="1:13" ht="13.9" x14ac:dyDescent="0.25">
      <c r="A31" s="3" t="s">
        <v>19</v>
      </c>
      <c r="B31" s="36">
        <f>AVERAGE(B18:B20)</f>
        <v>5</v>
      </c>
      <c r="C31" s="70" t="e">
        <f>(EnterV4!C31-B31)</f>
        <v>#DIV/0!</v>
      </c>
      <c r="D31" s="70" t="e">
        <f>(EnterV4!D31-BC31)</f>
        <v>#DIV/0!</v>
      </c>
      <c r="E31" s="70" t="e">
        <f>(EnterV4!E31-B31)</f>
        <v>#DIV/0!</v>
      </c>
      <c r="F31" s="70" t="e">
        <f>(EnterV4!F31-B31)</f>
        <v>#DIV/0!</v>
      </c>
      <c r="G31" s="70" t="e">
        <f>(EnterV4!G31-B31)</f>
        <v>#DIV/0!</v>
      </c>
      <c r="H31" s="70" t="e">
        <f>(EnterV4!H31-B31)</f>
        <v>#DIV/0!</v>
      </c>
      <c r="I31" s="70" t="e">
        <f>(EnterV4!I31-B31)</f>
        <v>#DIV/0!</v>
      </c>
    </row>
    <row r="32" spans="1:13" ht="13.9" x14ac:dyDescent="0.25">
      <c r="A32" s="3" t="s">
        <v>20</v>
      </c>
      <c r="B32" s="36">
        <f>AVERAGE(B21:B22)</f>
        <v>4.5</v>
      </c>
      <c r="C32" s="70" t="e">
        <f>(EnterV4!C32-B32)</f>
        <v>#DIV/0!</v>
      </c>
      <c r="D32" s="70" t="e">
        <f>(EnterV4!D32-BC32)</f>
        <v>#DIV/0!</v>
      </c>
      <c r="E32" s="70" t="e">
        <f>(EnterV4!E32-B32)</f>
        <v>#DIV/0!</v>
      </c>
      <c r="F32" s="70" t="e">
        <f>(EnterV4!F32-B32)</f>
        <v>#DIV/0!</v>
      </c>
      <c r="G32" s="70" t="e">
        <f>(EnterV4!G32-B32)</f>
        <v>#DIV/0!</v>
      </c>
      <c r="H32" s="70" t="e">
        <f>(EnterV4!H32-B32)</f>
        <v>#DIV/0!</v>
      </c>
      <c r="I32" s="70" t="e">
        <f>(EnterV4!I32-B32)</f>
        <v>#DIV/0!</v>
      </c>
    </row>
    <row r="33" spans="1:9" ht="13.9" x14ac:dyDescent="0.25">
      <c r="A33" s="3" t="s">
        <v>21</v>
      </c>
      <c r="B33" s="36">
        <f>AVERAGE(B23:B25)</f>
        <v>6</v>
      </c>
      <c r="C33" s="70" t="e">
        <f>(EnterV4!C33-B33)</f>
        <v>#DIV/0!</v>
      </c>
      <c r="D33" s="70" t="e">
        <f>(EnterV4!D33-BC33)</f>
        <v>#DIV/0!</v>
      </c>
      <c r="E33" s="70" t="e">
        <f>(EnterV4!E33-B33)</f>
        <v>#DIV/0!</v>
      </c>
      <c r="F33" s="70" t="e">
        <f>(EnterV4!F33-B33)</f>
        <v>#DIV/0!</v>
      </c>
      <c r="G33" s="70" t="e">
        <f>(EnterV4!G33-B33)</f>
        <v>#DIV/0!</v>
      </c>
      <c r="H33" s="70" t="e">
        <f>(EnterV4!H33-B33)</f>
        <v>#DIV/0!</v>
      </c>
      <c r="I33" s="70" t="e">
        <f>(EnterV4!I33-B33)</f>
        <v>#DIV/0!</v>
      </c>
    </row>
    <row r="34" spans="1:9" ht="13.9" x14ac:dyDescent="0.25">
      <c r="A34" s="22" t="s">
        <v>65</v>
      </c>
      <c r="B34" s="34">
        <f>SUM(B28:B33)</f>
        <v>31</v>
      </c>
      <c r="C34" s="70" t="e">
        <f>(EnterV4!C34-B34)</f>
        <v>#DIV/0!</v>
      </c>
      <c r="D34" s="70" t="e">
        <f>(EnterV4!D34-BC34)</f>
        <v>#DIV/0!</v>
      </c>
      <c r="E34" s="70" t="e">
        <f>(EnterV4!E34-B34)</f>
        <v>#DIV/0!</v>
      </c>
      <c r="F34" s="70" t="e">
        <f>(EnterV4!F34-B34)</f>
        <v>#DIV/0!</v>
      </c>
      <c r="G34" s="70" t="e">
        <f>(EnterV4!G34-B34)</f>
        <v>#DIV/0!</v>
      </c>
      <c r="H34" s="70" t="e">
        <f>(EnterV4!H34-B34)</f>
        <v>#DIV/0!</v>
      </c>
      <c r="I34" s="70" t="e">
        <f>(EnterV4!I34-B34)</f>
        <v>#DIV/0!</v>
      </c>
    </row>
    <row r="35" spans="1:9" ht="13.9" x14ac:dyDescent="0.25">
      <c r="B35" s="35"/>
    </row>
    <row r="41" spans="1:9" x14ac:dyDescent="0.25">
      <c r="A41" s="21"/>
      <c r="B41" s="32"/>
      <c r="C41" s="27"/>
    </row>
  </sheetData>
  <conditionalFormatting sqref="C10">
    <cfRule type="cellIs" dxfId="84" priority="120" operator="greaterThan">
      <formula>1</formula>
    </cfRule>
  </conditionalFormatting>
  <conditionalFormatting sqref="D10">
    <cfRule type="cellIs" dxfId="83" priority="119" operator="greaterThan">
      <formula>1</formula>
    </cfRule>
  </conditionalFormatting>
  <conditionalFormatting sqref="H10">
    <cfRule type="cellIs" dxfId="82" priority="83" operator="greaterThan">
      <formula>1</formula>
    </cfRule>
  </conditionalFormatting>
  <conditionalFormatting sqref="E10">
    <cfRule type="cellIs" dxfId="81" priority="117" operator="greaterThan">
      <formula>1</formula>
    </cfRule>
  </conditionalFormatting>
  <conditionalFormatting sqref="F10">
    <cfRule type="cellIs" dxfId="80" priority="116" operator="greaterThan">
      <formula>1</formula>
    </cfRule>
  </conditionalFormatting>
  <conditionalFormatting sqref="G10">
    <cfRule type="cellIs" dxfId="79" priority="115" operator="greaterThan">
      <formula>1</formula>
    </cfRule>
  </conditionalFormatting>
  <conditionalFormatting sqref="H10">
    <cfRule type="cellIs" dxfId="78" priority="114" operator="greaterThan">
      <formula>1</formula>
    </cfRule>
  </conditionalFormatting>
  <conditionalFormatting sqref="I10">
    <cfRule type="cellIs" dxfId="77" priority="113" operator="greaterThan">
      <formula>1</formula>
    </cfRule>
  </conditionalFormatting>
  <conditionalFormatting sqref="I10">
    <cfRule type="cellIs" dxfId="76" priority="77" operator="greaterThan">
      <formula>1</formula>
    </cfRule>
  </conditionalFormatting>
  <conditionalFormatting sqref="I10">
    <cfRule type="cellIs" dxfId="75" priority="76" operator="greaterThan">
      <formula>1</formula>
    </cfRule>
  </conditionalFormatting>
  <conditionalFormatting sqref="C10:I10">
    <cfRule type="cellIs" dxfId="74" priority="106" operator="lessThan">
      <formula>-1</formula>
    </cfRule>
    <cfRule type="cellIs" dxfId="73" priority="107" operator="greaterThan">
      <formula>1</formula>
    </cfRule>
  </conditionalFormatting>
  <conditionalFormatting sqref="D28">
    <cfRule type="cellIs" dxfId="72" priority="105" operator="greaterThan">
      <formula>1</formula>
    </cfRule>
  </conditionalFormatting>
  <conditionalFormatting sqref="E28">
    <cfRule type="cellIs" dxfId="71" priority="104" operator="greaterThan">
      <formula>1</formula>
    </cfRule>
  </conditionalFormatting>
  <conditionalFormatting sqref="F28">
    <cfRule type="cellIs" dxfId="70" priority="103" operator="greaterThan">
      <formula>1</formula>
    </cfRule>
  </conditionalFormatting>
  <conditionalFormatting sqref="G28:I28">
    <cfRule type="cellIs" dxfId="69" priority="102" operator="greaterThan">
      <formula>1</formula>
    </cfRule>
  </conditionalFormatting>
  <conditionalFormatting sqref="D29:D34">
    <cfRule type="cellIs" dxfId="68" priority="101" operator="greaterThan">
      <formula>1</formula>
    </cfRule>
  </conditionalFormatting>
  <conditionalFormatting sqref="E29:E34">
    <cfRule type="cellIs" dxfId="67" priority="100" operator="greaterThan">
      <formula>1</formula>
    </cfRule>
  </conditionalFormatting>
  <conditionalFormatting sqref="F29:F34">
    <cfRule type="cellIs" dxfId="66" priority="99" operator="greaterThan">
      <formula>1</formula>
    </cfRule>
  </conditionalFormatting>
  <conditionalFormatting sqref="G29:I34">
    <cfRule type="cellIs" dxfId="65" priority="98" operator="greaterThan">
      <formula>1</formula>
    </cfRule>
  </conditionalFormatting>
  <conditionalFormatting sqref="C11:C25">
    <cfRule type="cellIs" dxfId="64" priority="39" operator="greaterThan">
      <formula>1</formula>
    </cfRule>
  </conditionalFormatting>
  <conditionalFormatting sqref="D10">
    <cfRule type="cellIs" dxfId="63" priority="97" operator="greaterThan">
      <formula>1</formula>
    </cfRule>
  </conditionalFormatting>
  <conditionalFormatting sqref="E10">
    <cfRule type="cellIs" dxfId="62" priority="94" operator="greaterThan">
      <formula>1</formula>
    </cfRule>
  </conditionalFormatting>
  <conditionalFormatting sqref="E10">
    <cfRule type="cellIs" dxfId="61" priority="93" operator="greaterThan">
      <formula>1</formula>
    </cfRule>
  </conditionalFormatting>
  <conditionalFormatting sqref="F10">
    <cfRule type="cellIs" dxfId="60" priority="92" operator="greaterThan">
      <formula>1</formula>
    </cfRule>
  </conditionalFormatting>
  <conditionalFormatting sqref="F10">
    <cfRule type="cellIs" dxfId="59" priority="91" operator="greaterThan">
      <formula>1</formula>
    </cfRule>
  </conditionalFormatting>
  <conditionalFormatting sqref="F10">
    <cfRule type="cellIs" dxfId="58" priority="90" operator="greaterThan">
      <formula>1</formula>
    </cfRule>
  </conditionalFormatting>
  <conditionalFormatting sqref="G10">
    <cfRule type="cellIs" dxfId="57" priority="89" operator="greaterThan">
      <formula>1</formula>
    </cfRule>
  </conditionalFormatting>
  <conditionalFormatting sqref="G10">
    <cfRule type="cellIs" dxfId="56" priority="88" operator="greaterThan">
      <formula>1</formula>
    </cfRule>
  </conditionalFormatting>
  <conditionalFormatting sqref="G10">
    <cfRule type="cellIs" dxfId="55" priority="87" operator="greaterThan">
      <formula>1</formula>
    </cfRule>
  </conditionalFormatting>
  <conditionalFormatting sqref="G10">
    <cfRule type="cellIs" dxfId="54" priority="86" operator="greaterThan">
      <formula>1</formula>
    </cfRule>
  </conditionalFormatting>
  <conditionalFormatting sqref="H10">
    <cfRule type="cellIs" dxfId="53" priority="85" operator="greaterThan">
      <formula>1</formula>
    </cfRule>
  </conditionalFormatting>
  <conditionalFormatting sqref="H10">
    <cfRule type="cellIs" dxfId="52" priority="84" operator="greaterThan">
      <formula>1</formula>
    </cfRule>
  </conditionalFormatting>
  <conditionalFormatting sqref="H10">
    <cfRule type="cellIs" dxfId="51" priority="82" operator="greaterThan">
      <formula>1</formula>
    </cfRule>
  </conditionalFormatting>
  <conditionalFormatting sqref="H10">
    <cfRule type="cellIs" dxfId="50" priority="81" operator="greaterThan">
      <formula>1</formula>
    </cfRule>
  </conditionalFormatting>
  <conditionalFormatting sqref="I10">
    <cfRule type="cellIs" dxfId="49" priority="80" operator="greaterThan">
      <formula>1</formula>
    </cfRule>
  </conditionalFormatting>
  <conditionalFormatting sqref="I10">
    <cfRule type="cellIs" dxfId="48" priority="79" operator="greaterThan">
      <formula>1</formula>
    </cfRule>
  </conditionalFormatting>
  <conditionalFormatting sqref="I10">
    <cfRule type="cellIs" dxfId="47" priority="78" operator="greaterThan">
      <formula>1</formula>
    </cfRule>
  </conditionalFormatting>
  <conditionalFormatting sqref="D10:I10">
    <cfRule type="cellIs" dxfId="46" priority="40" operator="greaterThan">
      <formula>1</formula>
    </cfRule>
  </conditionalFormatting>
  <conditionalFormatting sqref="D11:D25">
    <cfRule type="cellIs" dxfId="45" priority="38" operator="greaterThan">
      <formula>1</formula>
    </cfRule>
  </conditionalFormatting>
  <conditionalFormatting sqref="E11:E25">
    <cfRule type="cellIs" dxfId="44" priority="37" operator="greaterThan">
      <formula>1</formula>
    </cfRule>
  </conditionalFormatting>
  <conditionalFormatting sqref="F11:F25">
    <cfRule type="cellIs" dxfId="43" priority="36" operator="greaterThan">
      <formula>1</formula>
    </cfRule>
  </conditionalFormatting>
  <conditionalFormatting sqref="G11:G25">
    <cfRule type="cellIs" dxfId="42" priority="35" operator="greaterThan">
      <formula>1</formula>
    </cfRule>
  </conditionalFormatting>
  <conditionalFormatting sqref="H11:H25">
    <cfRule type="cellIs" dxfId="41" priority="34" operator="greaterThan">
      <formula>1</formula>
    </cfRule>
  </conditionalFormatting>
  <conditionalFormatting sqref="I11:I25">
    <cfRule type="cellIs" dxfId="40" priority="33" operator="greaterThan">
      <formula>1</formula>
    </cfRule>
  </conditionalFormatting>
  <conditionalFormatting sqref="D11:D25">
    <cfRule type="cellIs" dxfId="39" priority="30" operator="greaterThan">
      <formula>1</formula>
    </cfRule>
  </conditionalFormatting>
  <conditionalFormatting sqref="E11:E25">
    <cfRule type="cellIs" dxfId="38" priority="29" operator="greaterThan">
      <formula>1</formula>
    </cfRule>
  </conditionalFormatting>
  <conditionalFormatting sqref="E11:E25">
    <cfRule type="cellIs" dxfId="37" priority="28" operator="greaterThan">
      <formula>1</formula>
    </cfRule>
  </conditionalFormatting>
  <conditionalFormatting sqref="F11:F25">
    <cfRule type="cellIs" dxfId="36" priority="27" operator="greaterThan">
      <formula>1</formula>
    </cfRule>
  </conditionalFormatting>
  <conditionalFormatting sqref="F11:F25">
    <cfRule type="cellIs" dxfId="35" priority="26" operator="greaterThan">
      <formula>1</formula>
    </cfRule>
  </conditionalFormatting>
  <conditionalFormatting sqref="F11:F25">
    <cfRule type="cellIs" dxfId="34" priority="25" operator="greaterThan">
      <formula>1</formula>
    </cfRule>
  </conditionalFormatting>
  <conditionalFormatting sqref="G11:G25">
    <cfRule type="cellIs" dxfId="33" priority="24" operator="greaterThan">
      <formula>1</formula>
    </cfRule>
  </conditionalFormatting>
  <conditionalFormatting sqref="G11:G25">
    <cfRule type="cellIs" dxfId="32" priority="23" operator="greaterThan">
      <formula>1</formula>
    </cfRule>
  </conditionalFormatting>
  <conditionalFormatting sqref="G11:G25">
    <cfRule type="cellIs" dxfId="31" priority="22" operator="greaterThan">
      <formula>1</formula>
    </cfRule>
  </conditionalFormatting>
  <conditionalFormatting sqref="G11:G25">
    <cfRule type="cellIs" dxfId="30" priority="21" operator="greaterThan">
      <formula>1</formula>
    </cfRule>
  </conditionalFormatting>
  <conditionalFormatting sqref="H11:H25">
    <cfRule type="cellIs" dxfId="29" priority="20" operator="greaterThan">
      <formula>1</formula>
    </cfRule>
  </conditionalFormatting>
  <conditionalFormatting sqref="H11:H25">
    <cfRule type="cellIs" dxfId="28" priority="19" operator="greaterThan">
      <formula>1</formula>
    </cfRule>
  </conditionalFormatting>
  <conditionalFormatting sqref="H11:H25">
    <cfRule type="cellIs" dxfId="27" priority="18" operator="greaterThan">
      <formula>1</formula>
    </cfRule>
  </conditionalFormatting>
  <conditionalFormatting sqref="H11:H25">
    <cfRule type="cellIs" dxfId="26" priority="17" operator="greaterThan">
      <formula>1</formula>
    </cfRule>
  </conditionalFormatting>
  <conditionalFormatting sqref="H11:H25">
    <cfRule type="cellIs" dxfId="25" priority="16" operator="greaterThan">
      <formula>1</formula>
    </cfRule>
  </conditionalFormatting>
  <conditionalFormatting sqref="I11:I25">
    <cfRule type="cellIs" dxfId="24" priority="15" operator="greaterThan">
      <formula>1</formula>
    </cfRule>
  </conditionalFormatting>
  <conditionalFormatting sqref="D10">
    <cfRule type="cellIs" dxfId="23" priority="49" operator="greaterThan">
      <formula>1</formula>
    </cfRule>
  </conditionalFormatting>
  <conditionalFormatting sqref="D10">
    <cfRule type="cellIs" dxfId="22" priority="48" operator="greaterThan">
      <formula>1</formula>
    </cfRule>
  </conditionalFormatting>
  <conditionalFormatting sqref="D10">
    <cfRule type="cellIs" dxfId="21" priority="47" operator="greaterThan">
      <formula>1</formula>
    </cfRule>
  </conditionalFormatting>
  <conditionalFormatting sqref="D10">
    <cfRule type="cellIs" dxfId="20" priority="46" operator="greaterThan">
      <formula>1</formula>
    </cfRule>
  </conditionalFormatting>
  <conditionalFormatting sqref="D10">
    <cfRule type="cellIs" dxfId="19" priority="45" operator="greaterThan">
      <formula>1</formula>
    </cfRule>
  </conditionalFormatting>
  <conditionalFormatting sqref="M10:M25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{D856E0D3-AB58-4C23-94E8-A0BB826B855D}</x14:id>
        </ext>
      </extLst>
    </cfRule>
  </conditionalFormatting>
  <conditionalFormatting sqref="C28:I34">
    <cfRule type="cellIs" dxfId="18" priority="43" operator="between">
      <formula>-2</formula>
      <formula>2</formula>
    </cfRule>
  </conditionalFormatting>
  <conditionalFormatting sqref="C34:I34">
    <cfRule type="cellIs" dxfId="17" priority="41" operator="between">
      <formula>-5</formula>
      <formula>5</formula>
    </cfRule>
    <cfRule type="cellIs" dxfId="16" priority="42" operator="between">
      <formula>-4</formula>
      <formula>4</formula>
    </cfRule>
  </conditionalFormatting>
  <conditionalFormatting sqref="C11:I25">
    <cfRule type="cellIs" dxfId="15" priority="31" operator="lessThan">
      <formula>-1</formula>
    </cfRule>
    <cfRule type="cellIs" dxfId="14" priority="32" operator="greaterThan">
      <formula>1</formula>
    </cfRule>
  </conditionalFormatting>
  <conditionalFormatting sqref="I11:I25">
    <cfRule type="cellIs" dxfId="13" priority="14" operator="greaterThan">
      <formula>1</formula>
    </cfRule>
  </conditionalFormatting>
  <conditionalFormatting sqref="I11:I25">
    <cfRule type="cellIs" dxfId="12" priority="13" operator="greaterThan">
      <formula>1</formula>
    </cfRule>
  </conditionalFormatting>
  <conditionalFormatting sqref="I11:I25">
    <cfRule type="cellIs" dxfId="11" priority="12" operator="greaterThan">
      <formula>1</formula>
    </cfRule>
  </conditionalFormatting>
  <conditionalFormatting sqref="I11:I25">
    <cfRule type="cellIs" dxfId="10" priority="11" operator="greaterThan">
      <formula>1</formula>
    </cfRule>
  </conditionalFormatting>
  <conditionalFormatting sqref="D11:D25">
    <cfRule type="cellIs" dxfId="9" priority="10" operator="greaterThan">
      <formula>1</formula>
    </cfRule>
  </conditionalFormatting>
  <conditionalFormatting sqref="D11:D25">
    <cfRule type="cellIs" dxfId="8" priority="9" operator="greaterThan">
      <formula>1</formula>
    </cfRule>
  </conditionalFormatting>
  <conditionalFormatting sqref="D11:D25">
    <cfRule type="cellIs" dxfId="7" priority="8" operator="greaterThan">
      <formula>1</formula>
    </cfRule>
  </conditionalFormatting>
  <conditionalFormatting sqref="D11:D25">
    <cfRule type="cellIs" dxfId="6" priority="7" operator="greaterThan">
      <formula>1</formula>
    </cfRule>
  </conditionalFormatting>
  <conditionalFormatting sqref="D11:D25">
    <cfRule type="cellIs" dxfId="5" priority="6" operator="greaterThan">
      <formula>1</formula>
    </cfRule>
  </conditionalFormatting>
  <conditionalFormatting sqref="D11:I25">
    <cfRule type="cellIs" dxfId="4" priority="5" operator="greaterThan">
      <formula>1</formula>
    </cfRule>
  </conditionalFormatting>
  <conditionalFormatting sqref="D29:D34">
    <cfRule type="cellIs" dxfId="3" priority="4" operator="greaterThan">
      <formula>1</formula>
    </cfRule>
  </conditionalFormatting>
  <conditionalFormatting sqref="E29:E34">
    <cfRule type="cellIs" dxfId="2" priority="3" operator="greaterThan">
      <formula>1</formula>
    </cfRule>
  </conditionalFormatting>
  <conditionalFormatting sqref="F29:F34">
    <cfRule type="cellIs" dxfId="1" priority="2" operator="greaterThan">
      <formula>1</formula>
    </cfRule>
  </conditionalFormatting>
  <conditionalFormatting sqref="G29:I34">
    <cfRule type="cellIs" dxfId="0" priority="1" operator="greaterThan">
      <formula>1</formula>
    </cfRule>
  </conditionalFormatting>
  <pageMargins left="0.25" right="0.25" top="0.75" bottom="0.75" header="0.3" footer="0.3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56E0D3-AB58-4C23-94E8-A0BB826B85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workbookViewId="0">
      <selection activeCell="C11" sqref="C11"/>
    </sheetView>
  </sheetViews>
  <sheetFormatPr defaultColWidth="8.85546875" defaultRowHeight="15" x14ac:dyDescent="0.25"/>
  <cols>
    <col min="1" max="1" width="32.7109375" style="3" customWidth="1"/>
    <col min="2" max="2" width="3.7109375" style="3" customWidth="1"/>
    <col min="3" max="9" width="12.140625" style="8" customWidth="1"/>
    <col min="10" max="10" width="4.28515625" style="2" customWidth="1"/>
    <col min="11" max="11" width="8.85546875" style="2"/>
    <col min="12" max="12" width="10.42578125" style="2" customWidth="1"/>
    <col min="13" max="13" width="9.28515625" style="2" customWidth="1"/>
    <col min="14" max="14" width="4.28515625" style="2" customWidth="1"/>
    <col min="15" max="15" width="60.42578125" style="71" customWidth="1"/>
    <col min="16" max="16384" width="8.85546875" style="2"/>
  </cols>
  <sheetData>
    <row r="1" spans="1:15" ht="15.6" x14ac:dyDescent="0.3">
      <c r="A1" s="22" t="s">
        <v>28</v>
      </c>
      <c r="B1" s="22"/>
      <c r="C1" s="74" t="s">
        <v>89</v>
      </c>
      <c r="D1" s="75"/>
      <c r="E1" s="75"/>
      <c r="F1" s="75"/>
    </row>
    <row r="2" spans="1:15" ht="15.6" x14ac:dyDescent="0.3">
      <c r="A2" s="22"/>
      <c r="B2" s="22"/>
      <c r="C2" s="44"/>
    </row>
    <row r="3" spans="1:15" ht="13.9" x14ac:dyDescent="0.25">
      <c r="A3" s="3" t="s">
        <v>119</v>
      </c>
    </row>
    <row r="4" spans="1:15" ht="13.9" x14ac:dyDescent="0.25">
      <c r="A4" s="3" t="s">
        <v>108</v>
      </c>
    </row>
    <row r="5" spans="1:15" ht="13.9" x14ac:dyDescent="0.25">
      <c r="A5" s="3" t="s">
        <v>109</v>
      </c>
    </row>
    <row r="6" spans="1:15" ht="14.45" x14ac:dyDescent="0.25">
      <c r="A6" s="23" t="s">
        <v>110</v>
      </c>
    </row>
    <row r="7" spans="1:15" ht="13.9" x14ac:dyDescent="0.25">
      <c r="A7" s="3" t="s">
        <v>111</v>
      </c>
    </row>
    <row r="9" spans="1:15" ht="13.9" x14ac:dyDescent="0.25">
      <c r="C9" s="53" t="s">
        <v>107</v>
      </c>
      <c r="D9" s="54"/>
      <c r="E9" s="54"/>
      <c r="F9" s="54"/>
      <c r="G9" s="54"/>
      <c r="H9" s="54"/>
      <c r="I9" s="54"/>
      <c r="K9" s="57" t="s">
        <v>86</v>
      </c>
      <c r="L9" s="29"/>
      <c r="M9" s="30"/>
      <c r="O9" s="7"/>
    </row>
    <row r="10" spans="1:15" s="7" customFormat="1" ht="55.15" customHeight="1" x14ac:dyDescent="0.25">
      <c r="A10" s="76" t="s">
        <v>106</v>
      </c>
      <c r="B10" s="24"/>
      <c r="C10" s="49" t="s">
        <v>99</v>
      </c>
      <c r="D10" s="49" t="s">
        <v>100</v>
      </c>
      <c r="E10" s="49" t="s">
        <v>105</v>
      </c>
      <c r="F10" s="49" t="s">
        <v>101</v>
      </c>
      <c r="G10" s="49" t="s">
        <v>102</v>
      </c>
      <c r="H10" s="50" t="s">
        <v>103</v>
      </c>
      <c r="I10" s="50" t="s">
        <v>104</v>
      </c>
      <c r="K10" s="28" t="s">
        <v>85</v>
      </c>
      <c r="L10" s="82" t="s">
        <v>97</v>
      </c>
      <c r="M10" s="83"/>
      <c r="O10" s="71"/>
    </row>
    <row r="11" spans="1:15" ht="13.9" x14ac:dyDescent="0.25">
      <c r="A11" s="77" t="s">
        <v>40</v>
      </c>
      <c r="B11" s="15"/>
      <c r="C11" s="51">
        <v>5</v>
      </c>
      <c r="D11" s="51">
        <v>5</v>
      </c>
      <c r="E11" s="51">
        <v>4</v>
      </c>
      <c r="F11" s="51">
        <v>4</v>
      </c>
      <c r="G11" s="51">
        <v>4</v>
      </c>
      <c r="H11" s="51">
        <v>4</v>
      </c>
      <c r="I11" s="51">
        <v>4</v>
      </c>
      <c r="K11" s="38">
        <f>MEDIAN(C11:I11)</f>
        <v>4</v>
      </c>
      <c r="L11" s="38">
        <f>K11-1</f>
        <v>3</v>
      </c>
      <c r="M11" s="38">
        <f>K11+1</f>
        <v>5</v>
      </c>
    </row>
    <row r="12" spans="1:15" ht="13.9" x14ac:dyDescent="0.25">
      <c r="A12" s="77" t="s">
        <v>41</v>
      </c>
      <c r="B12" s="15"/>
      <c r="C12" s="15">
        <v>7</v>
      </c>
      <c r="D12" s="15">
        <v>6</v>
      </c>
      <c r="E12" s="15">
        <v>7</v>
      </c>
      <c r="F12" s="15">
        <v>5</v>
      </c>
      <c r="G12" s="15">
        <v>5</v>
      </c>
      <c r="H12" s="15">
        <v>6</v>
      </c>
      <c r="I12" s="15">
        <v>5</v>
      </c>
      <c r="K12" s="38">
        <f t="shared" ref="K12:K26" si="0">MEDIAN(C12:I12)</f>
        <v>6</v>
      </c>
      <c r="L12" s="38">
        <f t="shared" ref="L12:L26" si="1">K12-1</f>
        <v>5</v>
      </c>
      <c r="M12" s="38">
        <f t="shared" ref="M12:M26" si="2">K12+1</f>
        <v>7</v>
      </c>
    </row>
    <row r="13" spans="1:15" ht="13.9" x14ac:dyDescent="0.25">
      <c r="A13" s="78" t="s">
        <v>42</v>
      </c>
      <c r="B13" s="16" t="s">
        <v>56</v>
      </c>
      <c r="C13" s="16">
        <v>6</v>
      </c>
      <c r="D13" s="16">
        <v>7</v>
      </c>
      <c r="E13" s="16">
        <v>7</v>
      </c>
      <c r="F13" s="16">
        <v>6</v>
      </c>
      <c r="G13" s="16">
        <v>6</v>
      </c>
      <c r="H13" s="16">
        <v>7</v>
      </c>
      <c r="I13" s="16">
        <v>7</v>
      </c>
      <c r="K13" s="38">
        <f t="shared" si="0"/>
        <v>7</v>
      </c>
      <c r="L13" s="38">
        <f t="shared" si="1"/>
        <v>6</v>
      </c>
      <c r="M13" s="38">
        <f t="shared" si="2"/>
        <v>8</v>
      </c>
    </row>
    <row r="14" spans="1:15" ht="13.9" x14ac:dyDescent="0.25">
      <c r="A14" s="78" t="s">
        <v>43</v>
      </c>
      <c r="B14" s="16" t="s">
        <v>56</v>
      </c>
      <c r="C14" s="16">
        <v>5</v>
      </c>
      <c r="D14" s="16">
        <v>6</v>
      </c>
      <c r="E14" s="16">
        <v>6</v>
      </c>
      <c r="F14" s="16">
        <v>4</v>
      </c>
      <c r="G14" s="16">
        <v>5</v>
      </c>
      <c r="H14" s="16">
        <v>5</v>
      </c>
      <c r="I14" s="16">
        <v>5</v>
      </c>
      <c r="K14" s="38">
        <f t="shared" si="0"/>
        <v>5</v>
      </c>
      <c r="L14" s="38">
        <f t="shared" si="1"/>
        <v>4</v>
      </c>
      <c r="M14" s="38">
        <f t="shared" si="2"/>
        <v>6</v>
      </c>
    </row>
    <row r="15" spans="1:15" ht="13.9" x14ac:dyDescent="0.25">
      <c r="A15" s="78" t="s">
        <v>44</v>
      </c>
      <c r="B15" s="16" t="s">
        <v>56</v>
      </c>
      <c r="C15" s="16">
        <v>5</v>
      </c>
      <c r="D15" s="16">
        <v>5</v>
      </c>
      <c r="E15" s="16">
        <v>6</v>
      </c>
      <c r="F15" s="16">
        <v>6</v>
      </c>
      <c r="G15" s="16">
        <v>5</v>
      </c>
      <c r="H15" s="16">
        <v>5</v>
      </c>
      <c r="I15" s="16">
        <v>6</v>
      </c>
      <c r="K15" s="38">
        <f t="shared" si="0"/>
        <v>5</v>
      </c>
      <c r="L15" s="38">
        <f t="shared" si="1"/>
        <v>4</v>
      </c>
      <c r="M15" s="38">
        <f t="shared" si="2"/>
        <v>6</v>
      </c>
    </row>
    <row r="16" spans="1:15" ht="13.9" x14ac:dyDescent="0.25">
      <c r="A16" s="79" t="s">
        <v>45</v>
      </c>
      <c r="B16" s="15" t="s">
        <v>56</v>
      </c>
      <c r="C16" s="15">
        <v>7</v>
      </c>
      <c r="D16" s="15">
        <v>7</v>
      </c>
      <c r="E16" s="15">
        <v>7</v>
      </c>
      <c r="F16" s="15">
        <v>7</v>
      </c>
      <c r="G16" s="15">
        <v>7</v>
      </c>
      <c r="H16" s="15">
        <v>7</v>
      </c>
      <c r="I16" s="15">
        <v>7</v>
      </c>
      <c r="K16" s="38">
        <f t="shared" si="0"/>
        <v>7</v>
      </c>
      <c r="L16" s="38">
        <f t="shared" si="1"/>
        <v>6</v>
      </c>
      <c r="M16" s="38">
        <f t="shared" si="2"/>
        <v>8</v>
      </c>
    </row>
    <row r="17" spans="1:15" ht="13.9" x14ac:dyDescent="0.25">
      <c r="A17" s="79" t="s">
        <v>46</v>
      </c>
      <c r="B17" s="15" t="s">
        <v>56</v>
      </c>
      <c r="C17" s="15">
        <v>6</v>
      </c>
      <c r="D17" s="15">
        <v>7</v>
      </c>
      <c r="E17" s="15">
        <v>7</v>
      </c>
      <c r="F17" s="15">
        <v>6</v>
      </c>
      <c r="G17" s="15">
        <v>7</v>
      </c>
      <c r="H17" s="15">
        <v>6</v>
      </c>
      <c r="I17" s="15">
        <v>7</v>
      </c>
      <c r="K17" s="38">
        <f t="shared" si="0"/>
        <v>7</v>
      </c>
      <c r="L17" s="38">
        <f t="shared" si="1"/>
        <v>6</v>
      </c>
      <c r="M17" s="38">
        <f t="shared" si="2"/>
        <v>8</v>
      </c>
    </row>
    <row r="18" spans="1:15" ht="13.9" x14ac:dyDescent="0.25">
      <c r="A18" s="79" t="s">
        <v>47</v>
      </c>
      <c r="B18" s="15" t="s">
        <v>56</v>
      </c>
      <c r="C18" s="15">
        <v>7</v>
      </c>
      <c r="D18" s="15">
        <v>5</v>
      </c>
      <c r="E18" s="15">
        <v>5</v>
      </c>
      <c r="F18" s="15">
        <v>5</v>
      </c>
      <c r="G18" s="15">
        <v>6</v>
      </c>
      <c r="H18" s="15">
        <v>6</v>
      </c>
      <c r="I18" s="15">
        <v>7</v>
      </c>
      <c r="K18" s="38">
        <f t="shared" si="0"/>
        <v>6</v>
      </c>
      <c r="L18" s="38">
        <f t="shared" si="1"/>
        <v>5</v>
      </c>
      <c r="M18" s="38">
        <f t="shared" si="2"/>
        <v>7</v>
      </c>
    </row>
    <row r="19" spans="1:15" ht="13.9" x14ac:dyDescent="0.25">
      <c r="A19" s="78" t="s">
        <v>48</v>
      </c>
      <c r="B19" s="16" t="s">
        <v>56</v>
      </c>
      <c r="C19" s="16">
        <v>4</v>
      </c>
      <c r="D19" s="16">
        <v>5</v>
      </c>
      <c r="E19" s="16">
        <v>4</v>
      </c>
      <c r="F19" s="16">
        <v>4</v>
      </c>
      <c r="G19" s="16">
        <v>5</v>
      </c>
      <c r="H19" s="16">
        <v>4</v>
      </c>
      <c r="I19" s="16">
        <v>4</v>
      </c>
      <c r="K19" s="38">
        <f t="shared" si="0"/>
        <v>4</v>
      </c>
      <c r="L19" s="38">
        <f t="shared" si="1"/>
        <v>3</v>
      </c>
      <c r="M19" s="38">
        <f t="shared" si="2"/>
        <v>5</v>
      </c>
    </row>
    <row r="20" spans="1:15" ht="13.9" x14ac:dyDescent="0.25">
      <c r="A20" s="78" t="s">
        <v>49</v>
      </c>
      <c r="B20" s="16" t="s">
        <v>56</v>
      </c>
      <c r="C20" s="16">
        <v>6</v>
      </c>
      <c r="D20" s="16">
        <v>5</v>
      </c>
      <c r="E20" s="16">
        <v>3</v>
      </c>
      <c r="F20" s="16">
        <v>5</v>
      </c>
      <c r="G20" s="16">
        <v>6</v>
      </c>
      <c r="H20" s="16">
        <v>4</v>
      </c>
      <c r="I20" s="16">
        <v>5</v>
      </c>
      <c r="K20" s="38">
        <f t="shared" si="0"/>
        <v>5</v>
      </c>
      <c r="L20" s="38">
        <f t="shared" si="1"/>
        <v>4</v>
      </c>
      <c r="M20" s="38">
        <f t="shared" si="2"/>
        <v>6</v>
      </c>
    </row>
    <row r="21" spans="1:15" ht="13.9" x14ac:dyDescent="0.25">
      <c r="A21" s="78" t="s">
        <v>50</v>
      </c>
      <c r="B21" s="16" t="s">
        <v>56</v>
      </c>
      <c r="C21" s="16">
        <v>6</v>
      </c>
      <c r="D21" s="16">
        <v>6</v>
      </c>
      <c r="E21" s="16">
        <v>5</v>
      </c>
      <c r="F21" s="16">
        <v>5</v>
      </c>
      <c r="G21" s="16">
        <v>5</v>
      </c>
      <c r="H21" s="16">
        <v>6</v>
      </c>
      <c r="I21" s="16">
        <v>6</v>
      </c>
      <c r="K21" s="38">
        <f t="shared" si="0"/>
        <v>6</v>
      </c>
      <c r="L21" s="38">
        <f t="shared" si="1"/>
        <v>5</v>
      </c>
      <c r="M21" s="38">
        <f t="shared" si="2"/>
        <v>7</v>
      </c>
    </row>
    <row r="22" spans="1:15" ht="13.9" x14ac:dyDescent="0.25">
      <c r="A22" s="79" t="s">
        <v>51</v>
      </c>
      <c r="B22" s="15" t="s">
        <v>56</v>
      </c>
      <c r="C22" s="15">
        <v>5</v>
      </c>
      <c r="D22" s="15">
        <v>6</v>
      </c>
      <c r="E22" s="15">
        <v>6</v>
      </c>
      <c r="F22" s="15">
        <v>6</v>
      </c>
      <c r="G22" s="15">
        <v>5</v>
      </c>
      <c r="H22" s="15">
        <v>6</v>
      </c>
      <c r="I22" s="15">
        <v>7</v>
      </c>
      <c r="K22" s="38">
        <f t="shared" si="0"/>
        <v>6</v>
      </c>
      <c r="L22" s="38">
        <f t="shared" si="1"/>
        <v>5</v>
      </c>
      <c r="M22" s="38">
        <f t="shared" si="2"/>
        <v>7</v>
      </c>
    </row>
    <row r="23" spans="1:15" ht="13.9" x14ac:dyDescent="0.25">
      <c r="A23" s="79" t="s">
        <v>52</v>
      </c>
      <c r="B23" s="15"/>
      <c r="C23" s="15">
        <v>4</v>
      </c>
      <c r="D23" s="15">
        <v>4</v>
      </c>
      <c r="E23" s="15">
        <v>4</v>
      </c>
      <c r="F23" s="15">
        <v>5</v>
      </c>
      <c r="G23" s="15">
        <v>4</v>
      </c>
      <c r="H23" s="15">
        <v>5</v>
      </c>
      <c r="I23" s="15">
        <v>5</v>
      </c>
      <c r="K23" s="38">
        <f t="shared" si="0"/>
        <v>4</v>
      </c>
      <c r="L23" s="38">
        <f t="shared" si="1"/>
        <v>3</v>
      </c>
      <c r="M23" s="38">
        <f t="shared" si="2"/>
        <v>5</v>
      </c>
    </row>
    <row r="24" spans="1:15" ht="13.9" x14ac:dyDescent="0.25">
      <c r="A24" s="78" t="s">
        <v>53</v>
      </c>
      <c r="B24" s="16" t="s">
        <v>56</v>
      </c>
      <c r="C24" s="16">
        <v>6</v>
      </c>
      <c r="D24" s="16">
        <v>6</v>
      </c>
      <c r="E24" s="16">
        <v>6</v>
      </c>
      <c r="F24" s="16">
        <v>5</v>
      </c>
      <c r="G24" s="16">
        <v>6</v>
      </c>
      <c r="H24" s="16">
        <v>5</v>
      </c>
      <c r="I24" s="16">
        <v>6</v>
      </c>
      <c r="K24" s="38">
        <f t="shared" si="0"/>
        <v>6</v>
      </c>
      <c r="L24" s="38">
        <f t="shared" si="1"/>
        <v>5</v>
      </c>
      <c r="M24" s="38">
        <f t="shared" si="2"/>
        <v>7</v>
      </c>
    </row>
    <row r="25" spans="1:15" ht="13.9" x14ac:dyDescent="0.25">
      <c r="A25" s="78" t="s">
        <v>54</v>
      </c>
      <c r="B25" s="16" t="s">
        <v>56</v>
      </c>
      <c r="C25" s="16">
        <v>6</v>
      </c>
      <c r="D25" s="16">
        <v>7</v>
      </c>
      <c r="E25" s="16">
        <v>7</v>
      </c>
      <c r="F25" s="16">
        <v>6</v>
      </c>
      <c r="G25" s="16">
        <v>7</v>
      </c>
      <c r="H25" s="16">
        <v>7</v>
      </c>
      <c r="I25" s="16">
        <v>6</v>
      </c>
      <c r="K25" s="38">
        <f t="shared" si="0"/>
        <v>7</v>
      </c>
      <c r="L25" s="38">
        <f t="shared" si="1"/>
        <v>6</v>
      </c>
      <c r="M25" s="38">
        <f t="shared" si="2"/>
        <v>8</v>
      </c>
    </row>
    <row r="26" spans="1:15" ht="13.9" x14ac:dyDescent="0.25">
      <c r="A26" s="78" t="s">
        <v>55</v>
      </c>
      <c r="B26" s="16" t="s">
        <v>56</v>
      </c>
      <c r="C26" s="16">
        <v>7</v>
      </c>
      <c r="D26" s="16">
        <v>6</v>
      </c>
      <c r="E26" s="16">
        <v>7</v>
      </c>
      <c r="F26" s="16">
        <v>6</v>
      </c>
      <c r="G26" s="16">
        <v>7</v>
      </c>
      <c r="H26" s="16">
        <v>6</v>
      </c>
      <c r="I26" s="16">
        <v>6</v>
      </c>
      <c r="K26" s="38">
        <f t="shared" si="0"/>
        <v>6</v>
      </c>
      <c r="L26" s="38">
        <f t="shared" si="1"/>
        <v>5</v>
      </c>
      <c r="M26" s="38">
        <f t="shared" si="2"/>
        <v>7</v>
      </c>
    </row>
    <row r="27" spans="1:15" s="48" customFormat="1" ht="13.9" x14ac:dyDescent="0.25">
      <c r="A27" s="45"/>
      <c r="B27" s="46"/>
      <c r="C27" s="47"/>
      <c r="D27" s="47"/>
      <c r="E27" s="47"/>
      <c r="F27" s="47"/>
      <c r="G27" s="47"/>
      <c r="H27" s="47"/>
      <c r="I27" s="47"/>
      <c r="O27" s="73"/>
    </row>
    <row r="28" spans="1:15" ht="13.9" x14ac:dyDescent="0.25">
      <c r="A28" s="37" t="s">
        <v>64</v>
      </c>
      <c r="B28" s="5"/>
      <c r="C28" s="52" t="s">
        <v>57</v>
      </c>
      <c r="D28" s="13"/>
      <c r="E28" s="13"/>
      <c r="F28" s="13"/>
      <c r="G28" s="13"/>
      <c r="H28" s="13"/>
      <c r="I28" s="13"/>
      <c r="K28" s="81" t="s">
        <v>85</v>
      </c>
    </row>
    <row r="29" spans="1:15" ht="13.9" x14ac:dyDescent="0.25">
      <c r="A29" s="3" t="s">
        <v>16</v>
      </c>
      <c r="C29" s="36">
        <f t="shared" ref="C29:I29" si="3">AVERAGE(C11:C12)</f>
        <v>6</v>
      </c>
      <c r="D29" s="36">
        <f t="shared" si="3"/>
        <v>5.5</v>
      </c>
      <c r="E29" s="36">
        <f t="shared" si="3"/>
        <v>5.5</v>
      </c>
      <c r="F29" s="36">
        <f t="shared" si="3"/>
        <v>4.5</v>
      </c>
      <c r="G29" s="36">
        <f t="shared" si="3"/>
        <v>4.5</v>
      </c>
      <c r="H29" s="36">
        <f t="shared" si="3"/>
        <v>5</v>
      </c>
      <c r="I29" s="36">
        <f t="shared" si="3"/>
        <v>4.5</v>
      </c>
      <c r="K29" s="14">
        <f t="shared" ref="K29:K35" si="4">MEDIAN(C29:I29)</f>
        <v>5</v>
      </c>
    </row>
    <row r="30" spans="1:15" ht="13.9" x14ac:dyDescent="0.25">
      <c r="A30" s="3" t="s">
        <v>17</v>
      </c>
      <c r="C30" s="36">
        <f t="shared" ref="C30:I30" si="5">AVERAGE(C13:C15)</f>
        <v>5.333333333333333</v>
      </c>
      <c r="D30" s="36">
        <f t="shared" si="5"/>
        <v>6</v>
      </c>
      <c r="E30" s="36">
        <f t="shared" si="5"/>
        <v>6.333333333333333</v>
      </c>
      <c r="F30" s="36">
        <f t="shared" si="5"/>
        <v>5.333333333333333</v>
      </c>
      <c r="G30" s="36">
        <f t="shared" si="5"/>
        <v>5.333333333333333</v>
      </c>
      <c r="H30" s="36">
        <f t="shared" si="5"/>
        <v>5.666666666666667</v>
      </c>
      <c r="I30" s="36">
        <f t="shared" si="5"/>
        <v>6</v>
      </c>
      <c r="K30" s="14">
        <f t="shared" si="4"/>
        <v>5.666666666666667</v>
      </c>
    </row>
    <row r="31" spans="1:15" ht="13.9" x14ac:dyDescent="0.25">
      <c r="A31" s="3" t="s">
        <v>18</v>
      </c>
      <c r="C31" s="36">
        <f t="shared" ref="C31:I31" si="6">AVERAGE(C16:C18)</f>
        <v>6.666666666666667</v>
      </c>
      <c r="D31" s="36">
        <f t="shared" si="6"/>
        <v>6.333333333333333</v>
      </c>
      <c r="E31" s="36">
        <f t="shared" si="6"/>
        <v>6.333333333333333</v>
      </c>
      <c r="F31" s="36">
        <f t="shared" si="6"/>
        <v>6</v>
      </c>
      <c r="G31" s="36">
        <f t="shared" si="6"/>
        <v>6.666666666666667</v>
      </c>
      <c r="H31" s="36">
        <f t="shared" si="6"/>
        <v>6.333333333333333</v>
      </c>
      <c r="I31" s="36">
        <f t="shared" si="6"/>
        <v>7</v>
      </c>
      <c r="K31" s="14">
        <f t="shared" si="4"/>
        <v>6.333333333333333</v>
      </c>
    </row>
    <row r="32" spans="1:15" ht="13.9" x14ac:dyDescent="0.25">
      <c r="A32" s="3" t="s">
        <v>19</v>
      </c>
      <c r="C32" s="36">
        <f t="shared" ref="C32:I32" si="7">AVERAGE(C19:C21)</f>
        <v>5.333333333333333</v>
      </c>
      <c r="D32" s="36">
        <f t="shared" si="7"/>
        <v>5.333333333333333</v>
      </c>
      <c r="E32" s="36">
        <f t="shared" si="7"/>
        <v>4</v>
      </c>
      <c r="F32" s="36">
        <f t="shared" si="7"/>
        <v>4.666666666666667</v>
      </c>
      <c r="G32" s="36">
        <f t="shared" si="7"/>
        <v>5.333333333333333</v>
      </c>
      <c r="H32" s="36">
        <f t="shared" si="7"/>
        <v>4.666666666666667</v>
      </c>
      <c r="I32" s="36">
        <f t="shared" si="7"/>
        <v>5</v>
      </c>
      <c r="K32" s="14">
        <f t="shared" si="4"/>
        <v>5</v>
      </c>
    </row>
    <row r="33" spans="1:11" ht="13.9" x14ac:dyDescent="0.25">
      <c r="A33" s="3" t="s">
        <v>20</v>
      </c>
      <c r="C33" s="36">
        <f t="shared" ref="C33:I33" si="8">AVERAGE(C22:C23)</f>
        <v>4.5</v>
      </c>
      <c r="D33" s="36">
        <f t="shared" si="8"/>
        <v>5</v>
      </c>
      <c r="E33" s="36">
        <f t="shared" si="8"/>
        <v>5</v>
      </c>
      <c r="F33" s="36">
        <f t="shared" si="8"/>
        <v>5.5</v>
      </c>
      <c r="G33" s="36">
        <f t="shared" si="8"/>
        <v>4.5</v>
      </c>
      <c r="H33" s="36">
        <f t="shared" si="8"/>
        <v>5.5</v>
      </c>
      <c r="I33" s="36">
        <f t="shared" si="8"/>
        <v>6</v>
      </c>
      <c r="K33" s="14">
        <f t="shared" si="4"/>
        <v>5</v>
      </c>
    </row>
    <row r="34" spans="1:11" ht="13.9" x14ac:dyDescent="0.25">
      <c r="A34" s="3" t="s">
        <v>21</v>
      </c>
      <c r="C34" s="36">
        <f t="shared" ref="C34:I34" si="9">AVERAGE(C24:C26)</f>
        <v>6.333333333333333</v>
      </c>
      <c r="D34" s="36">
        <f t="shared" si="9"/>
        <v>6.333333333333333</v>
      </c>
      <c r="E34" s="36">
        <f t="shared" si="9"/>
        <v>6.666666666666667</v>
      </c>
      <c r="F34" s="36">
        <f t="shared" si="9"/>
        <v>5.666666666666667</v>
      </c>
      <c r="G34" s="36">
        <f t="shared" si="9"/>
        <v>6.666666666666667</v>
      </c>
      <c r="H34" s="36">
        <f t="shared" si="9"/>
        <v>6</v>
      </c>
      <c r="I34" s="36">
        <f t="shared" si="9"/>
        <v>6</v>
      </c>
      <c r="K34" s="14">
        <f t="shared" si="4"/>
        <v>6.333333333333333</v>
      </c>
    </row>
    <row r="35" spans="1:11" ht="13.9" x14ac:dyDescent="0.25">
      <c r="A35" s="22" t="s">
        <v>72</v>
      </c>
      <c r="B35" s="22"/>
      <c r="C35" s="34">
        <f>SUM(C29:C34)</f>
        <v>34.166666666666664</v>
      </c>
      <c r="D35" s="34">
        <f t="shared" ref="D35:I35" si="10">SUM(D29:D34)</f>
        <v>34.5</v>
      </c>
      <c r="E35" s="34">
        <f t="shared" si="10"/>
        <v>33.833333333333329</v>
      </c>
      <c r="F35" s="34">
        <f t="shared" si="10"/>
        <v>31.666666666666668</v>
      </c>
      <c r="G35" s="34">
        <f t="shared" si="10"/>
        <v>33</v>
      </c>
      <c r="H35" s="34">
        <f t="shared" si="10"/>
        <v>33.166666666666671</v>
      </c>
      <c r="I35" s="34">
        <f t="shared" si="10"/>
        <v>34.5</v>
      </c>
      <c r="K35" s="14">
        <f t="shared" si="4"/>
        <v>33.833333333333329</v>
      </c>
    </row>
    <row r="43" spans="1:11" x14ac:dyDescent="0.25">
      <c r="A43" s="3" t="s">
        <v>112</v>
      </c>
    </row>
    <row r="44" spans="1:11" x14ac:dyDescent="0.25">
      <c r="A44" s="3" t="s">
        <v>88</v>
      </c>
    </row>
    <row r="45" spans="1:11" x14ac:dyDescent="0.25">
      <c r="A45" s="3" t="s">
        <v>98</v>
      </c>
    </row>
  </sheetData>
  <mergeCells count="1">
    <mergeCell ref="L10:M10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workbookViewId="0">
      <selection activeCell="B10" sqref="B10"/>
    </sheetView>
  </sheetViews>
  <sheetFormatPr defaultColWidth="8.85546875" defaultRowHeight="15" x14ac:dyDescent="0.25"/>
  <cols>
    <col min="1" max="1" width="32.7109375" style="3" customWidth="1"/>
    <col min="2" max="2" width="9.140625" style="31" customWidth="1"/>
    <col min="3" max="3" width="13.7109375" style="8" customWidth="1"/>
    <col min="4" max="9" width="12" style="8" customWidth="1"/>
    <col min="10" max="10" width="9.42578125" style="2" bestFit="1" customWidth="1"/>
    <col min="11" max="12" width="11.140625" style="2" customWidth="1"/>
    <col min="13" max="13" width="8.85546875" style="2"/>
    <col min="14" max="14" width="31.140625" style="2" customWidth="1"/>
    <col min="15" max="16384" width="8.85546875" style="2"/>
  </cols>
  <sheetData>
    <row r="1" spans="1:13" s="42" customFormat="1" ht="21" x14ac:dyDescent="0.4">
      <c r="A1" s="39" t="s">
        <v>113</v>
      </c>
      <c r="B1" s="40"/>
      <c r="D1" s="43" t="s">
        <v>35</v>
      </c>
      <c r="E1" s="41"/>
      <c r="F1" s="41"/>
      <c r="G1" s="41"/>
    </row>
    <row r="2" spans="1:13" s="42" customFormat="1" ht="21" x14ac:dyDescent="0.4">
      <c r="A2" s="55" t="s">
        <v>114</v>
      </c>
      <c r="B2" s="40"/>
      <c r="D2" s="43"/>
      <c r="E2" s="41"/>
      <c r="F2" s="41"/>
      <c r="G2" s="41"/>
      <c r="H2" s="41"/>
      <c r="I2" s="41"/>
    </row>
    <row r="3" spans="1:13" ht="13.9" x14ac:dyDescent="0.25">
      <c r="A3" s="18" t="s">
        <v>94</v>
      </c>
      <c r="B3" s="32"/>
      <c r="C3" s="27"/>
    </row>
    <row r="4" spans="1:13" s="19" customFormat="1" ht="15" customHeight="1" x14ac:dyDescent="0.25">
      <c r="A4" s="18" t="s">
        <v>95</v>
      </c>
      <c r="B4" s="27"/>
      <c r="C4" s="27"/>
      <c r="D4" s="8"/>
      <c r="E4" s="8"/>
      <c r="F4" s="8"/>
      <c r="G4" s="8"/>
      <c r="H4" s="8"/>
      <c r="I4" s="8"/>
    </row>
    <row r="5" spans="1:13" s="19" customFormat="1" ht="15" customHeight="1" x14ac:dyDescent="0.25">
      <c r="A5" s="18" t="s">
        <v>96</v>
      </c>
      <c r="B5" s="27"/>
      <c r="C5" s="27"/>
      <c r="D5" s="27"/>
      <c r="E5" s="27"/>
      <c r="F5" s="27"/>
      <c r="G5" s="27"/>
      <c r="H5" s="27"/>
      <c r="I5" s="27"/>
    </row>
    <row r="6" spans="1:13" s="19" customFormat="1" ht="15" customHeight="1" x14ac:dyDescent="0.25">
      <c r="A6" s="20" t="s">
        <v>91</v>
      </c>
      <c r="B6" s="27"/>
      <c r="C6" s="27"/>
      <c r="D6" s="27"/>
      <c r="E6" s="27"/>
      <c r="F6" s="27"/>
      <c r="G6" s="27"/>
      <c r="H6" s="27"/>
      <c r="I6" s="27"/>
    </row>
    <row r="7" spans="1:13" s="19" customFormat="1" ht="15" customHeight="1" x14ac:dyDescent="0.25">
      <c r="A7" s="20"/>
      <c r="B7" s="27"/>
      <c r="C7" s="27"/>
      <c r="D7" s="27"/>
      <c r="E7" s="27"/>
      <c r="F7" s="27"/>
      <c r="G7" s="27"/>
      <c r="H7" s="27"/>
      <c r="I7" s="27"/>
    </row>
    <row r="8" spans="1:13" ht="14.45" thickBot="1" x14ac:dyDescent="0.3">
      <c r="C8" s="56" t="s">
        <v>93</v>
      </c>
      <c r="D8" s="25"/>
      <c r="E8" s="25"/>
      <c r="F8" s="25"/>
      <c r="G8" s="25"/>
      <c r="H8" s="25"/>
      <c r="I8" s="26"/>
      <c r="K8" s="57" t="s">
        <v>36</v>
      </c>
      <c r="L8" s="29"/>
      <c r="M8" s="30"/>
    </row>
    <row r="9" spans="1:13" s="7" customFormat="1" ht="42" thickBot="1" x14ac:dyDescent="0.3">
      <c r="A9" s="6" t="s">
        <v>67</v>
      </c>
      <c r="B9" s="33" t="s">
        <v>139</v>
      </c>
      <c r="C9" s="17" t="str">
        <f>EnterEX!C10</f>
        <v>L.T.</v>
      </c>
      <c r="D9" s="17" t="str">
        <f>EnterEX!D10</f>
        <v>A.K.</v>
      </c>
      <c r="E9" s="17" t="str">
        <f>EnterEX!E10</f>
        <v>W.M.</v>
      </c>
      <c r="F9" s="17" t="str">
        <f>EnterEX!F10</f>
        <v>K.L.</v>
      </c>
      <c r="G9" s="17" t="str">
        <f>EnterEX!G10</f>
        <v>S.N.</v>
      </c>
      <c r="H9" s="17" t="str">
        <f>EnterEX!H10</f>
        <v>M.A.</v>
      </c>
      <c r="I9" s="17" t="str">
        <f>EnterEX!I10</f>
        <v>B.D.</v>
      </c>
      <c r="K9" s="80" t="s">
        <v>117</v>
      </c>
      <c r="L9" s="80" t="s">
        <v>118</v>
      </c>
      <c r="M9" s="80" t="s">
        <v>120</v>
      </c>
    </row>
    <row r="10" spans="1:13" ht="14.45" thickBot="1" x14ac:dyDescent="0.3">
      <c r="A10" s="10" t="s">
        <v>0</v>
      </c>
      <c r="B10" s="15">
        <v>3</v>
      </c>
      <c r="C10" s="13">
        <f>IF(NOT(ISBLANK(EnterEX!C11)),EnterEX!C11-ResultsEX!B10,"")</f>
        <v>2</v>
      </c>
      <c r="D10" s="13">
        <f>IF(NOT(ISBLANK(EnterEX!D11)),EnterEX!D11-ResultsEX!B10,"")</f>
        <v>2</v>
      </c>
      <c r="E10" s="13">
        <f>IF(NOT(ISBLANK(EnterEX!E11)),EnterEX!E11-ResultsEX!B10,"")</f>
        <v>1</v>
      </c>
      <c r="F10" s="13">
        <f>IF(NOT(ISBLANK(EnterEX!F11)),EnterEX!F11-ResultsEX!B10,"")</f>
        <v>1</v>
      </c>
      <c r="G10" s="13">
        <f>IF(NOT(ISBLANK(EnterEX!G11)),EnterEX!G11-ResultsEX!B10,"")</f>
        <v>1</v>
      </c>
      <c r="H10" s="13">
        <f>IF(NOT(ISBLANK(EnterEX!H11)),EnterEX!H11-ResultsEX!B10,"")</f>
        <v>1</v>
      </c>
      <c r="I10" s="13">
        <f>IF(NOT(ISBLANK(EnterEX!I11)),EnterEX!I11-ResultsEX!B10,"")</f>
        <v>1</v>
      </c>
      <c r="K10" s="9">
        <f>MIN(EnterEX!D11:I11)</f>
        <v>4</v>
      </c>
      <c r="L10" s="9">
        <f>MAX(EnterEX!D11:I11)</f>
        <v>5</v>
      </c>
      <c r="M10" s="9">
        <f>L10-K10</f>
        <v>1</v>
      </c>
    </row>
    <row r="11" spans="1:13" ht="14.45" thickBot="1" x14ac:dyDescent="0.3">
      <c r="A11" s="10" t="s">
        <v>1</v>
      </c>
      <c r="B11" s="15">
        <v>4</v>
      </c>
      <c r="C11" s="13">
        <f>IF(NOT(ISBLANK(EnterEX!C12)),EnterEX!C12-ResultsEX!B11,"")</f>
        <v>3</v>
      </c>
      <c r="D11" s="13">
        <f>IF(NOT(ISBLANK(EnterEX!D12)),EnterEX!D12-ResultsEX!B11,"")</f>
        <v>2</v>
      </c>
      <c r="E11" s="13">
        <f>IF(NOT(ISBLANK(EnterEX!E12)),EnterEX!E12-ResultsEX!B11,"")</f>
        <v>3</v>
      </c>
      <c r="F11" s="13">
        <f>IF(NOT(ISBLANK(EnterEX!F12)),EnterEX!F12-ResultsEX!B11,"")</f>
        <v>1</v>
      </c>
      <c r="G11" s="13">
        <f>IF(NOT(ISBLANK(EnterEX!G12)),EnterEX!G12-ResultsEX!B11,"")</f>
        <v>1</v>
      </c>
      <c r="H11" s="13">
        <f>IF(NOT(ISBLANK(EnterEX!H12)),EnterEX!H12-ResultsEX!B11,"")</f>
        <v>2</v>
      </c>
      <c r="I11" s="13">
        <f>IF(NOT(ISBLANK(EnterEX!I12)),EnterEX!I12-ResultsEX!B11,"")</f>
        <v>1</v>
      </c>
      <c r="K11" s="9">
        <f>MIN(EnterEX!D12:I12)</f>
        <v>5</v>
      </c>
      <c r="L11" s="9">
        <f>MAX(EnterEX!D12:I12)</f>
        <v>7</v>
      </c>
      <c r="M11" s="9">
        <f t="shared" ref="M11:M25" si="0">L11-K11</f>
        <v>2</v>
      </c>
    </row>
    <row r="12" spans="1:13" ht="14.45" thickBot="1" x14ac:dyDescent="0.3">
      <c r="A12" s="11" t="s">
        <v>13</v>
      </c>
      <c r="B12" s="16">
        <v>7</v>
      </c>
      <c r="C12" s="13">
        <f>IF(NOT(ISBLANK(EnterEX!C13)),EnterEX!C13-ResultsEX!B12,"")</f>
        <v>-1</v>
      </c>
      <c r="D12" s="13">
        <f>IF(NOT(ISBLANK(EnterEX!D13)),EnterEX!D13-ResultsEX!B12,"")</f>
        <v>0</v>
      </c>
      <c r="E12" s="13">
        <f>IF(NOT(ISBLANK(EnterEX!E13)),EnterEX!E13-ResultsEX!B12,"")</f>
        <v>0</v>
      </c>
      <c r="F12" s="13">
        <f>IF(NOT(ISBLANK(EnterEX!F13)),EnterEX!F13-ResultsEX!B12,"")</f>
        <v>-1</v>
      </c>
      <c r="G12" s="13">
        <f>IF(NOT(ISBLANK(EnterEX!G13)),EnterEX!G13-ResultsEX!B12,"")</f>
        <v>-1</v>
      </c>
      <c r="H12" s="13">
        <f>IF(NOT(ISBLANK(EnterEX!H13)),EnterEX!H13-ResultsEX!B12,"")</f>
        <v>0</v>
      </c>
      <c r="I12" s="13">
        <f>IF(NOT(ISBLANK(EnterEX!I13)),EnterEX!I13-ResultsEX!B12,"")</f>
        <v>0</v>
      </c>
      <c r="K12" s="9">
        <f>MIN(EnterEX!D13:I13)</f>
        <v>6</v>
      </c>
      <c r="L12" s="9">
        <f>MAX(EnterEX!D13:I13)</f>
        <v>7</v>
      </c>
      <c r="M12" s="9">
        <f t="shared" si="0"/>
        <v>1</v>
      </c>
    </row>
    <row r="13" spans="1:13" ht="14.45" thickBot="1" x14ac:dyDescent="0.3">
      <c r="A13" s="11" t="s">
        <v>14</v>
      </c>
      <c r="B13" s="16">
        <v>4</v>
      </c>
      <c r="C13" s="13">
        <f>IF(NOT(ISBLANK(EnterEX!C14)),EnterEX!C14-ResultsEX!B13,"")</f>
        <v>1</v>
      </c>
      <c r="D13" s="13">
        <f>IF(NOT(ISBLANK(EnterEX!D14)),EnterEX!D14-ResultsEX!B13,"")</f>
        <v>2</v>
      </c>
      <c r="E13" s="13">
        <f>IF(NOT(ISBLANK(EnterEX!E14)),EnterEX!E14-ResultsEX!B13,"")</f>
        <v>2</v>
      </c>
      <c r="F13" s="13">
        <f>IF(NOT(ISBLANK(EnterEX!F14)),EnterEX!F14-ResultsEX!B13,"")</f>
        <v>0</v>
      </c>
      <c r="G13" s="13">
        <f>IF(NOT(ISBLANK(EnterEX!G14)),EnterEX!G14-ResultsEX!B13,"")</f>
        <v>1</v>
      </c>
      <c r="H13" s="13">
        <f>IF(NOT(ISBLANK(EnterEX!H14)),EnterEX!H14-ResultsEX!B13,"")</f>
        <v>1</v>
      </c>
      <c r="I13" s="13">
        <f>IF(NOT(ISBLANK(EnterEX!I14)),EnterEX!I14-ResultsEX!B13,"")</f>
        <v>1</v>
      </c>
      <c r="K13" s="9">
        <f>MIN(EnterEX!D14:I14)</f>
        <v>4</v>
      </c>
      <c r="L13" s="9">
        <f>MAX(EnterEX!D14:I14)</f>
        <v>6</v>
      </c>
      <c r="M13" s="9">
        <f t="shared" si="0"/>
        <v>2</v>
      </c>
    </row>
    <row r="14" spans="1:13" ht="14.45" thickBot="1" x14ac:dyDescent="0.3">
      <c r="A14" s="11" t="s">
        <v>15</v>
      </c>
      <c r="B14" s="16">
        <v>5</v>
      </c>
      <c r="C14" s="13">
        <f>IF(NOT(ISBLANK(EnterEX!C15)),EnterEX!C15-ResultsEX!B14,"")</f>
        <v>0</v>
      </c>
      <c r="D14" s="13">
        <f>IF(NOT(ISBLANK(EnterEX!D15)),EnterEX!D15-ResultsEX!B14,"")</f>
        <v>0</v>
      </c>
      <c r="E14" s="13">
        <f>IF(NOT(ISBLANK(EnterEX!E15)),EnterEX!E15-ResultsEX!B14,"")</f>
        <v>1</v>
      </c>
      <c r="F14" s="13">
        <f>IF(NOT(ISBLANK(EnterEX!F15)),EnterEX!F15-ResultsEX!B14,"")</f>
        <v>1</v>
      </c>
      <c r="G14" s="13">
        <f>IF(NOT(ISBLANK(EnterEX!G15)),EnterEX!G15-ResultsEX!B14,"")</f>
        <v>0</v>
      </c>
      <c r="H14" s="13">
        <f>IF(NOT(ISBLANK(EnterEX!H15)),EnterEX!H15-ResultsEX!B14,"")</f>
        <v>0</v>
      </c>
      <c r="I14" s="13">
        <f>IF(NOT(ISBLANK(EnterEX!I15)),EnterEX!I15-ResultsEX!B14,"")</f>
        <v>1</v>
      </c>
      <c r="K14" s="9">
        <f>MIN(EnterEX!D15:I15)</f>
        <v>5</v>
      </c>
      <c r="L14" s="9">
        <f>MAX(EnterEX!D15:I15)</f>
        <v>6</v>
      </c>
      <c r="M14" s="9">
        <f t="shared" si="0"/>
        <v>1</v>
      </c>
    </row>
    <row r="15" spans="1:13" ht="14.45" thickBot="1" x14ac:dyDescent="0.3">
      <c r="A15" s="12" t="s">
        <v>2</v>
      </c>
      <c r="B15" s="15">
        <v>7</v>
      </c>
      <c r="C15" s="13">
        <f>IF(NOT(ISBLANK(EnterEX!C16)),EnterEX!C16-ResultsEX!B15,"")</f>
        <v>0</v>
      </c>
      <c r="D15" s="13">
        <f>IF(NOT(ISBLANK(EnterEX!D16)),EnterEX!D16-ResultsEX!B15,"")</f>
        <v>0</v>
      </c>
      <c r="E15" s="13">
        <f>IF(NOT(ISBLANK(EnterEX!E16)),EnterEX!E16-ResultsEX!B15,"")</f>
        <v>0</v>
      </c>
      <c r="F15" s="13">
        <f>IF(NOT(ISBLANK(EnterEX!F16)),EnterEX!F16-ResultsEX!B15,"")</f>
        <v>0</v>
      </c>
      <c r="G15" s="13">
        <f>IF(NOT(ISBLANK(EnterEX!G16)),EnterEX!G16-ResultsEX!B15,"")</f>
        <v>0</v>
      </c>
      <c r="H15" s="13">
        <f>IF(NOT(ISBLANK(EnterEX!H16)),EnterEX!H16-ResultsEX!B15,"")</f>
        <v>0</v>
      </c>
      <c r="I15" s="13">
        <f>IF(NOT(ISBLANK(EnterEX!I16)),EnterEX!I16-ResultsEX!B15,"")</f>
        <v>0</v>
      </c>
      <c r="K15" s="9">
        <f>MIN(EnterEX!D16:I16)</f>
        <v>7</v>
      </c>
      <c r="L15" s="9">
        <f>MAX(EnterEX!D16:I16)</f>
        <v>7</v>
      </c>
      <c r="M15" s="9">
        <f t="shared" si="0"/>
        <v>0</v>
      </c>
    </row>
    <row r="16" spans="1:13" ht="14.45" thickBot="1" x14ac:dyDescent="0.3">
      <c r="A16" s="12" t="s">
        <v>3</v>
      </c>
      <c r="B16" s="15">
        <v>6</v>
      </c>
      <c r="C16" s="13">
        <f>IF(NOT(ISBLANK(EnterEX!C17)),EnterEX!C17-ResultsEX!B16,"")</f>
        <v>0</v>
      </c>
      <c r="D16" s="13">
        <f>IF(NOT(ISBLANK(EnterEX!D17)),EnterEX!D17-ResultsEX!B16,"")</f>
        <v>1</v>
      </c>
      <c r="E16" s="13">
        <f>IF(NOT(ISBLANK(EnterEX!E17)),EnterEX!E17-ResultsEX!B16,"")</f>
        <v>1</v>
      </c>
      <c r="F16" s="13">
        <f>IF(NOT(ISBLANK(EnterEX!F17)),EnterEX!F17-ResultsEX!B16,"")</f>
        <v>0</v>
      </c>
      <c r="G16" s="13">
        <f>IF(NOT(ISBLANK(EnterEX!G17)),EnterEX!G17-ResultsEX!B16,"")</f>
        <v>1</v>
      </c>
      <c r="H16" s="13">
        <f>IF(NOT(ISBLANK(EnterEX!H17)),EnterEX!H17-ResultsEX!B16,"")</f>
        <v>0</v>
      </c>
      <c r="I16" s="13">
        <f>IF(NOT(ISBLANK(EnterEX!I17)),EnterEX!I17-ResultsEX!B16,"")</f>
        <v>1</v>
      </c>
      <c r="K16" s="9">
        <f>MIN(EnterEX!D17:I17)</f>
        <v>6</v>
      </c>
      <c r="L16" s="9">
        <f>MAX(EnterEX!D17:I17)</f>
        <v>7</v>
      </c>
      <c r="M16" s="9">
        <f t="shared" si="0"/>
        <v>1</v>
      </c>
    </row>
    <row r="17" spans="1:13" ht="14.45" thickBot="1" x14ac:dyDescent="0.3">
      <c r="A17" s="12" t="s">
        <v>4</v>
      </c>
      <c r="B17" s="15">
        <v>5</v>
      </c>
      <c r="C17" s="13">
        <f>IF(NOT(ISBLANK(EnterEX!C18)),EnterEX!C18-ResultsEX!B17,"")</f>
        <v>2</v>
      </c>
      <c r="D17" s="13">
        <f>IF(NOT(ISBLANK(EnterEX!D18)),EnterEX!D18-ResultsEX!B17,"")</f>
        <v>0</v>
      </c>
      <c r="E17" s="13">
        <f>IF(NOT(ISBLANK(EnterEX!E18)),EnterEX!E18-ResultsEX!B17,"")</f>
        <v>0</v>
      </c>
      <c r="F17" s="13">
        <f>IF(NOT(ISBLANK(EnterEX!F18)),EnterEX!F18-ResultsEX!B17,"")</f>
        <v>0</v>
      </c>
      <c r="G17" s="13">
        <f>IF(NOT(ISBLANK(EnterEX!G18)),EnterEX!G18-ResultsEX!B17,"")</f>
        <v>1</v>
      </c>
      <c r="H17" s="13">
        <f>IF(NOT(ISBLANK(EnterEX!H18)),EnterEX!H18-ResultsEX!B17,"")</f>
        <v>1</v>
      </c>
      <c r="I17" s="13">
        <f>IF(NOT(ISBLANK(EnterEX!I18)),EnterEX!I18-ResultsEX!B17,"")</f>
        <v>2</v>
      </c>
      <c r="K17" s="9">
        <f>MIN(EnterEX!D18:I18)</f>
        <v>5</v>
      </c>
      <c r="L17" s="9">
        <f>MAX(EnterEX!D18:I18)</f>
        <v>7</v>
      </c>
      <c r="M17" s="9">
        <f t="shared" si="0"/>
        <v>2</v>
      </c>
    </row>
    <row r="18" spans="1:13" ht="14.45" thickBot="1" x14ac:dyDescent="0.3">
      <c r="A18" s="11" t="s">
        <v>5</v>
      </c>
      <c r="B18" s="16">
        <v>3</v>
      </c>
      <c r="C18" s="13">
        <f>IF(NOT(ISBLANK(EnterEX!C19)),EnterEX!C19-ResultsEX!B18,"")</f>
        <v>1</v>
      </c>
      <c r="D18" s="13">
        <f>IF(NOT(ISBLANK(EnterEX!D19)),EnterEX!D19-ResultsEX!B18,"")</f>
        <v>2</v>
      </c>
      <c r="E18" s="13">
        <f>IF(NOT(ISBLANK(EnterEX!E19)),EnterEX!E19-ResultsEX!B18,"")</f>
        <v>1</v>
      </c>
      <c r="F18" s="13">
        <f>IF(NOT(ISBLANK(EnterEX!F19)),EnterEX!F19-ResultsEX!B18,"")</f>
        <v>1</v>
      </c>
      <c r="G18" s="13">
        <f>IF(NOT(ISBLANK(EnterEX!G19)),EnterEX!G19-ResultsEX!B18,"")</f>
        <v>2</v>
      </c>
      <c r="H18" s="13">
        <f>IF(NOT(ISBLANK(EnterEX!H19)),EnterEX!H19-ResultsEX!B18,"")</f>
        <v>1</v>
      </c>
      <c r="I18" s="13">
        <f>IF(NOT(ISBLANK(EnterEX!I19)),EnterEX!I19-ResultsEX!B18,"")</f>
        <v>1</v>
      </c>
      <c r="K18" s="9">
        <f>MIN(EnterEX!D19:I19)</f>
        <v>4</v>
      </c>
      <c r="L18" s="9">
        <f>MAX(EnterEX!D19:I19)</f>
        <v>5</v>
      </c>
      <c r="M18" s="9">
        <f t="shared" si="0"/>
        <v>1</v>
      </c>
    </row>
    <row r="19" spans="1:13" ht="14.45" thickBot="1" x14ac:dyDescent="0.3">
      <c r="A19" s="11" t="s">
        <v>6</v>
      </c>
      <c r="B19" s="16">
        <v>3</v>
      </c>
      <c r="C19" s="13">
        <f>IF(NOT(ISBLANK(EnterEX!C20)),EnterEX!C20-ResultsEX!B19,"")</f>
        <v>3</v>
      </c>
      <c r="D19" s="13">
        <f>IF(NOT(ISBLANK(EnterEX!D20)),EnterEX!D20-ResultsEX!B19,"")</f>
        <v>2</v>
      </c>
      <c r="E19" s="13">
        <f>IF(NOT(ISBLANK(EnterEX!E20)),EnterEX!E20-ResultsEX!B19,"")</f>
        <v>0</v>
      </c>
      <c r="F19" s="13">
        <f>IF(NOT(ISBLANK(EnterEX!F20)),EnterEX!F20-ResultsEX!B19,"")</f>
        <v>2</v>
      </c>
      <c r="G19" s="13">
        <f>IF(NOT(ISBLANK(EnterEX!G20)),EnterEX!G20-ResultsEX!B19,"")</f>
        <v>3</v>
      </c>
      <c r="H19" s="13">
        <f>IF(NOT(ISBLANK(EnterEX!H20)),EnterEX!H20-ResultsEX!B19,"")</f>
        <v>1</v>
      </c>
      <c r="I19" s="13">
        <f>IF(NOT(ISBLANK(EnterEX!I20)),EnterEX!I20-ResultsEX!B19,"")</f>
        <v>2</v>
      </c>
      <c r="K19" s="9">
        <f>MIN(EnterEX!D20:I20)</f>
        <v>3</v>
      </c>
      <c r="L19" s="9">
        <f>MAX(EnterEX!D20:I20)</f>
        <v>6</v>
      </c>
      <c r="M19" s="9">
        <f t="shared" si="0"/>
        <v>3</v>
      </c>
    </row>
    <row r="20" spans="1:13" ht="14.45" thickBot="1" x14ac:dyDescent="0.3">
      <c r="A20" s="11" t="s">
        <v>7</v>
      </c>
      <c r="B20" s="16">
        <v>5</v>
      </c>
      <c r="C20" s="13">
        <f>IF(NOT(ISBLANK(EnterEX!C21)),EnterEX!C21-ResultsEX!B20,"")</f>
        <v>1</v>
      </c>
      <c r="D20" s="13">
        <f>IF(NOT(ISBLANK(EnterEX!D21)),EnterEX!D21-ResultsEX!B20,"")</f>
        <v>1</v>
      </c>
      <c r="E20" s="13">
        <f>IF(NOT(ISBLANK(EnterEX!E21)),EnterEX!E21-ResultsEX!B20,"")</f>
        <v>0</v>
      </c>
      <c r="F20" s="13">
        <f>IF(NOT(ISBLANK(EnterEX!F21)),EnterEX!F21-ResultsEX!B20,"")</f>
        <v>0</v>
      </c>
      <c r="G20" s="13">
        <f>IF(NOT(ISBLANK(EnterEX!G21)),EnterEX!G21-ResultsEX!B20,"")</f>
        <v>0</v>
      </c>
      <c r="H20" s="13">
        <f>IF(NOT(ISBLANK(EnterEX!H21)),EnterEX!H21-ResultsEX!B20,"")</f>
        <v>1</v>
      </c>
      <c r="I20" s="13">
        <f>IF(NOT(ISBLANK(EnterEX!I21)),EnterEX!I21-ResultsEX!B20,"")</f>
        <v>1</v>
      </c>
      <c r="K20" s="9">
        <f>MIN(EnterEX!D21:I21)</f>
        <v>5</v>
      </c>
      <c r="L20" s="9">
        <f>MAX(EnterEX!D21:I21)</f>
        <v>6</v>
      </c>
      <c r="M20" s="9">
        <f t="shared" si="0"/>
        <v>1</v>
      </c>
    </row>
    <row r="21" spans="1:13" ht="14.45" thickBot="1" x14ac:dyDescent="0.3">
      <c r="A21" s="12" t="s">
        <v>8</v>
      </c>
      <c r="B21" s="15">
        <v>5</v>
      </c>
      <c r="C21" s="13">
        <f>IF(NOT(ISBLANK(EnterEX!C22)),EnterEX!C22-ResultsEX!B21,"")</f>
        <v>0</v>
      </c>
      <c r="D21" s="13">
        <f>IF(NOT(ISBLANK(EnterEX!D22)),EnterEX!D22-ResultsEX!B21,"")</f>
        <v>1</v>
      </c>
      <c r="E21" s="13">
        <f>IF(NOT(ISBLANK(EnterEX!E22)),EnterEX!E22-ResultsEX!B21,"")</f>
        <v>1</v>
      </c>
      <c r="F21" s="13">
        <f>IF(NOT(ISBLANK(EnterEX!F22)),EnterEX!F22-ResultsEX!B21,"")</f>
        <v>1</v>
      </c>
      <c r="G21" s="13">
        <f>IF(NOT(ISBLANK(EnterEX!G22)),EnterEX!G22-ResultsEX!B21,"")</f>
        <v>0</v>
      </c>
      <c r="H21" s="13">
        <f>IF(NOT(ISBLANK(EnterEX!H22)),EnterEX!H22-ResultsEX!B21,"")</f>
        <v>1</v>
      </c>
      <c r="I21" s="13">
        <f>IF(NOT(ISBLANK(EnterEX!I22)),EnterEX!I22-ResultsEX!B21,"")</f>
        <v>2</v>
      </c>
      <c r="K21" s="9">
        <f>MIN(EnterEX!D22:I22)</f>
        <v>5</v>
      </c>
      <c r="L21" s="9">
        <f>MAX(EnterEX!D22:I22)</f>
        <v>7</v>
      </c>
      <c r="M21" s="9">
        <f t="shared" si="0"/>
        <v>2</v>
      </c>
    </row>
    <row r="22" spans="1:13" ht="14.45" thickBot="1" x14ac:dyDescent="0.3">
      <c r="A22" s="12" t="s">
        <v>9</v>
      </c>
      <c r="B22" s="15">
        <v>3</v>
      </c>
      <c r="C22" s="13">
        <f>IF(NOT(ISBLANK(EnterEX!C23)),EnterEX!C23-ResultsEX!B22,"")</f>
        <v>1</v>
      </c>
      <c r="D22" s="13">
        <f>IF(NOT(ISBLANK(EnterEX!D23)),EnterEX!D23-ResultsEX!B22,"")</f>
        <v>1</v>
      </c>
      <c r="E22" s="13">
        <f>IF(NOT(ISBLANK(EnterEX!E23)),EnterEX!E23-ResultsEX!B22,"")</f>
        <v>1</v>
      </c>
      <c r="F22" s="13">
        <f>IF(NOT(ISBLANK(EnterEX!F23)),EnterEX!F23-ResultsEX!B22,"")</f>
        <v>2</v>
      </c>
      <c r="G22" s="13">
        <f>IF(NOT(ISBLANK(EnterEX!G23)),EnterEX!G23-ResultsEX!B22,"")</f>
        <v>1</v>
      </c>
      <c r="H22" s="13">
        <f>IF(NOT(ISBLANK(EnterEX!H23)),EnterEX!H23-ResultsEX!B22,"")</f>
        <v>2</v>
      </c>
      <c r="I22" s="13">
        <f>IF(NOT(ISBLANK(EnterEX!I23)),EnterEX!I23-ResultsEX!B22,"")</f>
        <v>2</v>
      </c>
      <c r="K22" s="9">
        <f>MIN(EnterEX!D23:I23)</f>
        <v>4</v>
      </c>
      <c r="L22" s="9">
        <f>MAX(EnterEX!D23:I23)</f>
        <v>5</v>
      </c>
      <c r="M22" s="9">
        <f t="shared" si="0"/>
        <v>1</v>
      </c>
    </row>
    <row r="23" spans="1:13" ht="14.45" thickBot="1" x14ac:dyDescent="0.3">
      <c r="A23" s="11" t="s">
        <v>10</v>
      </c>
      <c r="B23" s="16">
        <v>6</v>
      </c>
      <c r="C23" s="13">
        <f>IF(NOT(ISBLANK(EnterEX!C24)),EnterEX!C24-ResultsEX!B23,"")</f>
        <v>0</v>
      </c>
      <c r="D23" s="13">
        <f>IF(NOT(ISBLANK(EnterEX!D24)),EnterEX!D24-ResultsEX!B23,"")</f>
        <v>0</v>
      </c>
      <c r="E23" s="13">
        <f>IF(NOT(ISBLANK(EnterEX!E24)),EnterEX!E24-ResultsEX!B23,"")</f>
        <v>0</v>
      </c>
      <c r="F23" s="13">
        <f>IF(NOT(ISBLANK(EnterEX!F24)),EnterEX!F24-ResultsEX!B23,"")</f>
        <v>-1</v>
      </c>
      <c r="G23" s="13">
        <f>IF(NOT(ISBLANK(EnterEX!G24)),EnterEX!G24-ResultsEX!B23,"")</f>
        <v>0</v>
      </c>
      <c r="H23" s="13">
        <f>IF(NOT(ISBLANK(EnterEX!H24)),EnterEX!H24-ResultsEX!B23,"")</f>
        <v>-1</v>
      </c>
      <c r="I23" s="13">
        <f>IF(NOT(ISBLANK(EnterEX!I24)),EnterEX!I24-ResultsEX!B23,"")</f>
        <v>0</v>
      </c>
      <c r="K23" s="9">
        <f>MIN(EnterEX!D24:I24)</f>
        <v>5</v>
      </c>
      <c r="L23" s="9">
        <f>MAX(EnterEX!D24:I24)</f>
        <v>6</v>
      </c>
      <c r="M23" s="9">
        <f t="shared" si="0"/>
        <v>1</v>
      </c>
    </row>
    <row r="24" spans="1:13" ht="14.45" thickBot="1" x14ac:dyDescent="0.3">
      <c r="A24" s="11" t="s">
        <v>11</v>
      </c>
      <c r="B24" s="16">
        <v>6</v>
      </c>
      <c r="C24" s="13">
        <f>IF(NOT(ISBLANK(EnterEX!C25)),EnterEX!C25-ResultsEX!B24,"")</f>
        <v>0</v>
      </c>
      <c r="D24" s="13">
        <f>IF(NOT(ISBLANK(EnterEX!D25)),EnterEX!D25-ResultsEX!B24,"")</f>
        <v>1</v>
      </c>
      <c r="E24" s="13">
        <f>IF(NOT(ISBLANK(EnterEX!E25)),EnterEX!E25-ResultsEX!B24,"")</f>
        <v>1</v>
      </c>
      <c r="F24" s="13">
        <f>IF(NOT(ISBLANK(EnterEX!F25)),EnterEX!F25-ResultsEX!B24,"")</f>
        <v>0</v>
      </c>
      <c r="G24" s="13">
        <f>IF(NOT(ISBLANK(EnterEX!G25)),EnterEX!G25-ResultsEX!B24,"")</f>
        <v>1</v>
      </c>
      <c r="H24" s="13">
        <f>IF(NOT(ISBLANK(EnterEX!H25)),EnterEX!H25-ResultsEX!B24,"")</f>
        <v>1</v>
      </c>
      <c r="I24" s="13">
        <f>IF(NOT(ISBLANK(EnterEX!I25)),EnterEX!I25-ResultsEX!B24,"")</f>
        <v>0</v>
      </c>
      <c r="K24" s="9">
        <f>MIN(EnterEX!D25:I25)</f>
        <v>6</v>
      </c>
      <c r="L24" s="9">
        <f>MAX(EnterEX!D25:I25)</f>
        <v>7</v>
      </c>
      <c r="M24" s="9">
        <f t="shared" si="0"/>
        <v>1</v>
      </c>
    </row>
    <row r="25" spans="1:13" ht="13.9" x14ac:dyDescent="0.25">
      <c r="A25" s="11" t="s">
        <v>12</v>
      </c>
      <c r="B25" s="16">
        <v>6</v>
      </c>
      <c r="C25" s="13">
        <f>IF(NOT(ISBLANK(EnterEX!C26)),EnterEX!C26-ResultsEX!B25,"")</f>
        <v>1</v>
      </c>
      <c r="D25" s="13">
        <f>IF(NOT(ISBLANK(EnterEX!D26)),EnterEX!D26-ResultsEX!B25,"")</f>
        <v>0</v>
      </c>
      <c r="E25" s="13">
        <f>IF(NOT(ISBLANK(EnterEX!E26)),EnterEX!E26-ResultsEX!B25,"")</f>
        <v>1</v>
      </c>
      <c r="F25" s="13">
        <f>IF(NOT(ISBLANK(EnterEX!F26)),EnterEX!F26-ResultsEX!B25,"")</f>
        <v>0</v>
      </c>
      <c r="G25" s="13">
        <f>IF(NOT(ISBLANK(EnterEX!G26)),EnterEX!G26-ResultsEX!B25,"")</f>
        <v>1</v>
      </c>
      <c r="H25" s="13">
        <f>IF(NOT(ISBLANK(EnterEX!H26)),EnterEX!H26-ResultsEX!B25,"")</f>
        <v>0</v>
      </c>
      <c r="I25" s="13">
        <f>IF(NOT(ISBLANK(EnterEX!I26)),EnterEX!I26-ResultsEX!B25,"")</f>
        <v>0</v>
      </c>
      <c r="K25" s="9">
        <f>MIN(EnterEX!D26:I26)</f>
        <v>6</v>
      </c>
      <c r="L25" s="9">
        <f>MAX(EnterEX!D26:I26)</f>
        <v>7</v>
      </c>
      <c r="M25" s="9">
        <f t="shared" si="0"/>
        <v>1</v>
      </c>
    </row>
    <row r="26" spans="1:13" ht="13.9" x14ac:dyDescent="0.25">
      <c r="A26" s="5" t="s">
        <v>64</v>
      </c>
      <c r="B26" s="2"/>
      <c r="C26" s="2"/>
      <c r="D26" s="2"/>
      <c r="E26" s="2"/>
      <c r="F26" s="2"/>
      <c r="G26" s="2"/>
      <c r="H26" s="2"/>
      <c r="I26" s="2"/>
    </row>
    <row r="27" spans="1:13" ht="12.6" customHeight="1" x14ac:dyDescent="0.25">
      <c r="A27" s="3" t="s">
        <v>16</v>
      </c>
      <c r="B27" s="36">
        <f>AVERAGE(B10:B11)</f>
        <v>3.5</v>
      </c>
      <c r="C27" s="70">
        <f>(EnterEX!C29-B27)</f>
        <v>2.5</v>
      </c>
      <c r="D27" s="70">
        <f>EnterEX!D29-B27</f>
        <v>2</v>
      </c>
      <c r="E27" s="70">
        <f>EnterEX!E29-B27</f>
        <v>2</v>
      </c>
      <c r="F27" s="70">
        <f>EnterEX!F29-B27</f>
        <v>1</v>
      </c>
      <c r="G27" s="70">
        <f>EnterEX!G29-B27</f>
        <v>1</v>
      </c>
      <c r="H27" s="70">
        <f>EnterEX!H29-B27</f>
        <v>1.5</v>
      </c>
      <c r="I27" s="70">
        <f>EnterEX!I29-B27</f>
        <v>1</v>
      </c>
      <c r="K27" s="71"/>
    </row>
    <row r="28" spans="1:13" ht="13.9" x14ac:dyDescent="0.25">
      <c r="A28" s="3" t="s">
        <v>17</v>
      </c>
      <c r="B28" s="36">
        <f>AVERAGE(B12:B14)</f>
        <v>5.333333333333333</v>
      </c>
      <c r="C28" s="70">
        <f>EnterEX!C30-B28</f>
        <v>0</v>
      </c>
      <c r="D28" s="70">
        <f>EnterEX!D30-B28</f>
        <v>0.66666666666666696</v>
      </c>
      <c r="E28" s="70">
        <f>EnterEX!E30-B28</f>
        <v>1</v>
      </c>
      <c r="F28" s="70">
        <f>EnterEX!F30-B28</f>
        <v>0</v>
      </c>
      <c r="G28" s="70">
        <f>EnterEX!G30-B28</f>
        <v>0</v>
      </c>
      <c r="H28" s="70">
        <f>EnterEX!H30-B28</f>
        <v>0.33333333333333393</v>
      </c>
      <c r="I28" s="70">
        <f>EnterEX!I30-B28</f>
        <v>0.66666666666666696</v>
      </c>
    </row>
    <row r="29" spans="1:13" ht="13.9" x14ac:dyDescent="0.25">
      <c r="A29" s="3" t="s">
        <v>18</v>
      </c>
      <c r="B29" s="36">
        <f>AVERAGE(B15:B17)</f>
        <v>6</v>
      </c>
      <c r="C29" s="70">
        <f>EnterEX!C31-B29</f>
        <v>0.66666666666666696</v>
      </c>
      <c r="D29" s="70">
        <f>EnterEX!D31-B29</f>
        <v>0.33333333333333304</v>
      </c>
      <c r="E29" s="70">
        <f>EnterEX!E31-B29</f>
        <v>0.33333333333333304</v>
      </c>
      <c r="F29" s="70">
        <f>EnterEX!F31-B29</f>
        <v>0</v>
      </c>
      <c r="G29" s="70">
        <f>EnterEX!G31-B29</f>
        <v>0.66666666666666696</v>
      </c>
      <c r="H29" s="70">
        <f>EnterEX!H31-B29</f>
        <v>0.33333333333333304</v>
      </c>
      <c r="I29" s="70">
        <f>EnterEX!I31-B29</f>
        <v>1</v>
      </c>
    </row>
    <row r="30" spans="1:13" ht="13.9" x14ac:dyDescent="0.25">
      <c r="A30" s="3" t="s">
        <v>19</v>
      </c>
      <c r="B30" s="36">
        <f>AVERAGE(B18:B20)</f>
        <v>3.6666666666666665</v>
      </c>
      <c r="C30" s="70">
        <f>EnterEX!C32-B30</f>
        <v>1.6666666666666665</v>
      </c>
      <c r="D30" s="70">
        <f>EnterEX!D32-B30</f>
        <v>1.6666666666666665</v>
      </c>
      <c r="E30" s="70">
        <f>EnterEX!E32-B30</f>
        <v>0.33333333333333348</v>
      </c>
      <c r="F30" s="70">
        <f>EnterEX!F32-B30</f>
        <v>1.0000000000000004</v>
      </c>
      <c r="G30" s="70">
        <f>EnterEX!G32-B30</f>
        <v>1.6666666666666665</v>
      </c>
      <c r="H30" s="70">
        <f>EnterEX!H32-B30</f>
        <v>1.0000000000000004</v>
      </c>
      <c r="I30" s="70">
        <f>EnterEX!I32-B30</f>
        <v>1.3333333333333335</v>
      </c>
    </row>
    <row r="31" spans="1:13" ht="13.9" x14ac:dyDescent="0.25">
      <c r="A31" s="3" t="s">
        <v>20</v>
      </c>
      <c r="B31" s="36">
        <f>AVERAGE(B21:B22)</f>
        <v>4</v>
      </c>
      <c r="C31" s="70">
        <f>EnterEX!C33-B31</f>
        <v>0.5</v>
      </c>
      <c r="D31" s="70">
        <f>EnterEX!D33-B31</f>
        <v>1</v>
      </c>
      <c r="E31" s="70">
        <f>EnterEX!E33-B31</f>
        <v>1</v>
      </c>
      <c r="F31" s="70">
        <f>EnterEX!F33-B31</f>
        <v>1.5</v>
      </c>
      <c r="G31" s="70">
        <f>EnterEX!G33-B31</f>
        <v>0.5</v>
      </c>
      <c r="H31" s="70">
        <f>EnterEX!H33-B31</f>
        <v>1.5</v>
      </c>
      <c r="I31" s="70">
        <f>EnterEX!I33-B31</f>
        <v>2</v>
      </c>
    </row>
    <row r="32" spans="1:13" ht="13.9" x14ac:dyDescent="0.25">
      <c r="A32" s="3" t="s">
        <v>21</v>
      </c>
      <c r="B32" s="36">
        <f>AVERAGE(B23:B25)</f>
        <v>6</v>
      </c>
      <c r="C32" s="70">
        <f>EnterEX!C34-B32</f>
        <v>0.33333333333333304</v>
      </c>
      <c r="D32" s="70">
        <f>EnterEX!D34-B32</f>
        <v>0.33333333333333304</v>
      </c>
      <c r="E32" s="70">
        <f>EnterEX!E34-B32</f>
        <v>0.66666666666666696</v>
      </c>
      <c r="F32" s="70">
        <f>EnterEX!F34-B32</f>
        <v>-0.33333333333333304</v>
      </c>
      <c r="G32" s="70">
        <f>EnterEX!G34-B32</f>
        <v>0.66666666666666696</v>
      </c>
      <c r="H32" s="70">
        <f>EnterEX!H34-B32</f>
        <v>0</v>
      </c>
      <c r="I32" s="70">
        <f>EnterEX!I34-B32</f>
        <v>0</v>
      </c>
    </row>
    <row r="33" spans="1:9" ht="13.9" x14ac:dyDescent="0.25">
      <c r="A33" s="22" t="s">
        <v>65</v>
      </c>
      <c r="B33" s="34">
        <f>SUM(B27:B32)</f>
        <v>28.5</v>
      </c>
      <c r="C33" s="70">
        <f>EnterEX!C35-B33</f>
        <v>5.6666666666666643</v>
      </c>
      <c r="D33" s="70">
        <f>EnterEX!D35-B33</f>
        <v>6</v>
      </c>
      <c r="E33" s="70">
        <f>EnterEX!E35-B33</f>
        <v>5.3333333333333286</v>
      </c>
      <c r="F33" s="70">
        <f>EnterEX!F35-B33</f>
        <v>3.1666666666666679</v>
      </c>
      <c r="G33" s="70">
        <f>EnterEX!G35-B33</f>
        <v>4.5</v>
      </c>
      <c r="H33" s="70">
        <f>EnterEX!H35-B33</f>
        <v>4.6666666666666714</v>
      </c>
      <c r="I33" s="70">
        <f>EnterEX!I35-B33</f>
        <v>6</v>
      </c>
    </row>
    <row r="34" spans="1:9" ht="13.9" x14ac:dyDescent="0.25">
      <c r="B34" s="35"/>
    </row>
    <row r="35" spans="1:9" ht="13.9" x14ac:dyDescent="0.25">
      <c r="A35" s="3" t="s">
        <v>92</v>
      </c>
    </row>
    <row r="40" spans="1:9" x14ac:dyDescent="0.25">
      <c r="A40" s="21"/>
      <c r="B40" s="32"/>
      <c r="C40" s="27"/>
    </row>
  </sheetData>
  <conditionalFormatting sqref="C10:C25">
    <cfRule type="cellIs" dxfId="515" priority="102" operator="greaterThan">
      <formula>1</formula>
    </cfRule>
  </conditionalFormatting>
  <conditionalFormatting sqref="D10">
    <cfRule type="cellIs" dxfId="514" priority="88" operator="greaterThan">
      <formula>1</formula>
    </cfRule>
  </conditionalFormatting>
  <conditionalFormatting sqref="D11:D25">
    <cfRule type="cellIs" dxfId="513" priority="87" operator="greaterThan">
      <formula>1</formula>
    </cfRule>
  </conditionalFormatting>
  <conditionalFormatting sqref="E10">
    <cfRule type="cellIs" dxfId="512" priority="86" operator="greaterThan">
      <formula>1</formula>
    </cfRule>
  </conditionalFormatting>
  <conditionalFormatting sqref="F10">
    <cfRule type="cellIs" dxfId="511" priority="85" operator="greaterThan">
      <formula>1</formula>
    </cfRule>
  </conditionalFormatting>
  <conditionalFormatting sqref="G10">
    <cfRule type="cellIs" dxfId="510" priority="84" operator="greaterThan">
      <formula>1</formula>
    </cfRule>
  </conditionalFormatting>
  <conditionalFormatting sqref="H10">
    <cfRule type="cellIs" dxfId="509" priority="83" operator="greaterThan">
      <formula>1</formula>
    </cfRule>
  </conditionalFormatting>
  <conditionalFormatting sqref="I10">
    <cfRule type="cellIs" dxfId="508" priority="82" operator="greaterThan">
      <formula>1</formula>
    </cfRule>
  </conditionalFormatting>
  <conditionalFormatting sqref="E11:E25">
    <cfRule type="cellIs" dxfId="507" priority="81" operator="greaterThan">
      <formula>1</formula>
    </cfRule>
  </conditionalFormatting>
  <conditionalFormatting sqref="F11:F25">
    <cfRule type="cellIs" dxfId="506" priority="80" operator="greaterThan">
      <formula>1</formula>
    </cfRule>
  </conditionalFormatting>
  <conditionalFormatting sqref="G11:G25">
    <cfRule type="cellIs" dxfId="505" priority="79" operator="greaterThan">
      <formula>1</formula>
    </cfRule>
  </conditionalFormatting>
  <conditionalFormatting sqref="H11:H25">
    <cfRule type="cellIs" dxfId="504" priority="78" operator="greaterThan">
      <formula>1</formula>
    </cfRule>
  </conditionalFormatting>
  <conditionalFormatting sqref="I11:I25">
    <cfRule type="cellIs" dxfId="503" priority="77" operator="greaterThan">
      <formula>1</formula>
    </cfRule>
  </conditionalFormatting>
  <conditionalFormatting sqref="C10:I25">
    <cfRule type="cellIs" dxfId="502" priority="75" operator="lessThan">
      <formula>-1</formula>
    </cfRule>
    <cfRule type="cellIs" dxfId="501" priority="76" operator="greaterThan">
      <formula>1</formula>
    </cfRule>
  </conditionalFormatting>
  <conditionalFormatting sqref="D27">
    <cfRule type="cellIs" dxfId="500" priority="73" operator="greaterThan">
      <formula>1</formula>
    </cfRule>
  </conditionalFormatting>
  <conditionalFormatting sqref="E27">
    <cfRule type="cellIs" dxfId="499" priority="72" operator="greaterThan">
      <formula>1</formula>
    </cfRule>
  </conditionalFormatting>
  <conditionalFormatting sqref="F27">
    <cfRule type="cellIs" dxfId="498" priority="71" operator="greaterThan">
      <formula>1</formula>
    </cfRule>
  </conditionalFormatting>
  <conditionalFormatting sqref="G27:I27">
    <cfRule type="cellIs" dxfId="497" priority="70" operator="greaterThan">
      <formula>1</formula>
    </cfRule>
  </conditionalFormatting>
  <conditionalFormatting sqref="D28:D33">
    <cfRule type="cellIs" dxfId="496" priority="69" operator="greaterThan">
      <formula>1</formula>
    </cfRule>
  </conditionalFormatting>
  <conditionalFormatting sqref="E28:E33">
    <cfRule type="cellIs" dxfId="495" priority="68" operator="greaterThan">
      <formula>1</formula>
    </cfRule>
  </conditionalFormatting>
  <conditionalFormatting sqref="F28:F33">
    <cfRule type="cellIs" dxfId="494" priority="67" operator="greaterThan">
      <formula>1</formula>
    </cfRule>
  </conditionalFormatting>
  <conditionalFormatting sqref="G28:I33">
    <cfRule type="cellIs" dxfId="493" priority="66" operator="greaterThan">
      <formula>1</formula>
    </cfRule>
  </conditionalFormatting>
  <conditionalFormatting sqref="E11:E25">
    <cfRule type="cellIs" dxfId="492" priority="39" operator="greaterThan">
      <formula>1</formula>
    </cfRule>
  </conditionalFormatting>
  <conditionalFormatting sqref="D10">
    <cfRule type="cellIs" dxfId="491" priority="62" operator="greaterThan">
      <formula>1</formula>
    </cfRule>
  </conditionalFormatting>
  <conditionalFormatting sqref="D11:D25">
    <cfRule type="cellIs" dxfId="490" priority="61" operator="greaterThan">
      <formula>1</formula>
    </cfRule>
  </conditionalFormatting>
  <conditionalFormatting sqref="D11:D25">
    <cfRule type="cellIs" dxfId="489" priority="60" operator="greaterThan">
      <formula>1</formula>
    </cfRule>
  </conditionalFormatting>
  <conditionalFormatting sqref="E10">
    <cfRule type="cellIs" dxfId="488" priority="59" operator="greaterThan">
      <formula>1</formula>
    </cfRule>
  </conditionalFormatting>
  <conditionalFormatting sqref="E10">
    <cfRule type="cellIs" dxfId="487" priority="58" operator="greaterThan">
      <formula>1</formula>
    </cfRule>
  </conditionalFormatting>
  <conditionalFormatting sqref="F10">
    <cfRule type="cellIs" dxfId="486" priority="57" operator="greaterThan">
      <formula>1</formula>
    </cfRule>
  </conditionalFormatting>
  <conditionalFormatting sqref="F10">
    <cfRule type="cellIs" dxfId="485" priority="56" operator="greaterThan">
      <formula>1</formula>
    </cfRule>
  </conditionalFormatting>
  <conditionalFormatting sqref="F10">
    <cfRule type="cellIs" dxfId="484" priority="55" operator="greaterThan">
      <formula>1</formula>
    </cfRule>
  </conditionalFormatting>
  <conditionalFormatting sqref="G10">
    <cfRule type="cellIs" dxfId="483" priority="54" operator="greaterThan">
      <formula>1</formula>
    </cfRule>
  </conditionalFormatting>
  <conditionalFormatting sqref="G10">
    <cfRule type="cellIs" dxfId="482" priority="53" operator="greaterThan">
      <formula>1</formula>
    </cfRule>
  </conditionalFormatting>
  <conditionalFormatting sqref="G10">
    <cfRule type="cellIs" dxfId="481" priority="52" operator="greaterThan">
      <formula>1</formula>
    </cfRule>
  </conditionalFormatting>
  <conditionalFormatting sqref="G10">
    <cfRule type="cellIs" dxfId="480" priority="51" operator="greaterThan">
      <formula>1</formula>
    </cfRule>
  </conditionalFormatting>
  <conditionalFormatting sqref="H10">
    <cfRule type="cellIs" dxfId="479" priority="50" operator="greaterThan">
      <formula>1</formula>
    </cfRule>
  </conditionalFormatting>
  <conditionalFormatting sqref="H10">
    <cfRule type="cellIs" dxfId="478" priority="49" operator="greaterThan">
      <formula>1</formula>
    </cfRule>
  </conditionalFormatting>
  <conditionalFormatting sqref="H10">
    <cfRule type="cellIs" dxfId="477" priority="48" operator="greaterThan">
      <formula>1</formula>
    </cfRule>
  </conditionalFormatting>
  <conditionalFormatting sqref="H10">
    <cfRule type="cellIs" dxfId="476" priority="47" operator="greaterThan">
      <formula>1</formula>
    </cfRule>
  </conditionalFormatting>
  <conditionalFormatting sqref="H10">
    <cfRule type="cellIs" dxfId="475" priority="46" operator="greaterThan">
      <formula>1</formula>
    </cfRule>
  </conditionalFormatting>
  <conditionalFormatting sqref="I10">
    <cfRule type="cellIs" dxfId="474" priority="45" operator="greaterThan">
      <formula>1</formula>
    </cfRule>
  </conditionalFormatting>
  <conditionalFormatting sqref="I10">
    <cfRule type="cellIs" dxfId="473" priority="44" operator="greaterThan">
      <formula>1</formula>
    </cfRule>
  </conditionalFormatting>
  <conditionalFormatting sqref="I10">
    <cfRule type="cellIs" dxfId="472" priority="43" operator="greaterThan">
      <formula>1</formula>
    </cfRule>
  </conditionalFormatting>
  <conditionalFormatting sqref="I10">
    <cfRule type="cellIs" dxfId="471" priority="42" operator="greaterThan">
      <formula>1</formula>
    </cfRule>
  </conditionalFormatting>
  <conditionalFormatting sqref="I10">
    <cfRule type="cellIs" dxfId="470" priority="41" operator="greaterThan">
      <formula>1</formula>
    </cfRule>
  </conditionalFormatting>
  <conditionalFormatting sqref="D11:D25">
    <cfRule type="cellIs" dxfId="469" priority="40" operator="greaterThan">
      <formula>1</formula>
    </cfRule>
  </conditionalFormatting>
  <conditionalFormatting sqref="F11:F25">
    <cfRule type="cellIs" dxfId="468" priority="38" operator="greaterThan">
      <formula>1</formula>
    </cfRule>
  </conditionalFormatting>
  <conditionalFormatting sqref="G11:G25">
    <cfRule type="cellIs" dxfId="467" priority="37" operator="greaterThan">
      <formula>1</formula>
    </cfRule>
  </conditionalFormatting>
  <conditionalFormatting sqref="H11:H25">
    <cfRule type="cellIs" dxfId="466" priority="36" operator="greaterThan">
      <formula>1</formula>
    </cfRule>
  </conditionalFormatting>
  <conditionalFormatting sqref="I11:I25">
    <cfRule type="cellIs" dxfId="465" priority="35" operator="greaterThan">
      <formula>1</formula>
    </cfRule>
  </conditionalFormatting>
  <conditionalFormatting sqref="D11:D25">
    <cfRule type="cellIs" dxfId="464" priority="34" operator="greaterThan">
      <formula>1</formula>
    </cfRule>
  </conditionalFormatting>
  <conditionalFormatting sqref="E11:E25">
    <cfRule type="cellIs" dxfId="463" priority="33" operator="greaterThan">
      <formula>1</formula>
    </cfRule>
  </conditionalFormatting>
  <conditionalFormatting sqref="E11:E25">
    <cfRule type="cellIs" dxfId="462" priority="32" operator="greaterThan">
      <formula>1</formula>
    </cfRule>
  </conditionalFormatting>
  <conditionalFormatting sqref="F11:F25">
    <cfRule type="cellIs" dxfId="461" priority="31" operator="greaterThan">
      <formula>1</formula>
    </cfRule>
  </conditionalFormatting>
  <conditionalFormatting sqref="F11:F25">
    <cfRule type="cellIs" dxfId="460" priority="30" operator="greaterThan">
      <formula>1</formula>
    </cfRule>
  </conditionalFormatting>
  <conditionalFormatting sqref="F11:F25">
    <cfRule type="cellIs" dxfId="459" priority="29" operator="greaterThan">
      <formula>1</formula>
    </cfRule>
  </conditionalFormatting>
  <conditionalFormatting sqref="G11:G25">
    <cfRule type="cellIs" dxfId="458" priority="28" operator="greaterThan">
      <formula>1</formula>
    </cfRule>
  </conditionalFormatting>
  <conditionalFormatting sqref="G11:G25">
    <cfRule type="cellIs" dxfId="457" priority="27" operator="greaterThan">
      <formula>1</formula>
    </cfRule>
  </conditionalFormatting>
  <conditionalFormatting sqref="G11:G25">
    <cfRule type="cellIs" dxfId="456" priority="26" operator="greaterThan">
      <formula>1</formula>
    </cfRule>
  </conditionalFormatting>
  <conditionalFormatting sqref="G11:G25">
    <cfRule type="cellIs" dxfId="455" priority="25" operator="greaterThan">
      <formula>1</formula>
    </cfRule>
  </conditionalFormatting>
  <conditionalFormatting sqref="H11:H25">
    <cfRule type="cellIs" dxfId="454" priority="24" operator="greaterThan">
      <formula>1</formula>
    </cfRule>
  </conditionalFormatting>
  <conditionalFormatting sqref="H11:H25">
    <cfRule type="cellIs" dxfId="453" priority="23" operator="greaterThan">
      <formula>1</formula>
    </cfRule>
  </conditionalFormatting>
  <conditionalFormatting sqref="H11:H25">
    <cfRule type="cellIs" dxfId="452" priority="22" operator="greaterThan">
      <formula>1</formula>
    </cfRule>
  </conditionalFormatting>
  <conditionalFormatting sqref="H11:H25">
    <cfRule type="cellIs" dxfId="451" priority="21" operator="greaterThan">
      <formula>1</formula>
    </cfRule>
  </conditionalFormatting>
  <conditionalFormatting sqref="H11:H25">
    <cfRule type="cellIs" dxfId="450" priority="20" operator="greaterThan">
      <formula>1</formula>
    </cfRule>
  </conditionalFormatting>
  <conditionalFormatting sqref="I11:I25">
    <cfRule type="cellIs" dxfId="449" priority="19" operator="greaterThan">
      <formula>1</formula>
    </cfRule>
  </conditionalFormatting>
  <conditionalFormatting sqref="I11:I25">
    <cfRule type="cellIs" dxfId="448" priority="18" operator="greaterThan">
      <formula>1</formula>
    </cfRule>
  </conditionalFormatting>
  <conditionalFormatting sqref="I11:I25">
    <cfRule type="cellIs" dxfId="447" priority="17" operator="greaterThan">
      <formula>1</formula>
    </cfRule>
  </conditionalFormatting>
  <conditionalFormatting sqref="I11:I25">
    <cfRule type="cellIs" dxfId="446" priority="16" operator="greaterThan">
      <formula>1</formula>
    </cfRule>
  </conditionalFormatting>
  <conditionalFormatting sqref="I11:I25">
    <cfRule type="cellIs" dxfId="445" priority="15" operator="greaterThan">
      <formula>1</formula>
    </cfRule>
  </conditionalFormatting>
  <conditionalFormatting sqref="D10">
    <cfRule type="cellIs" dxfId="444" priority="14" operator="greaterThan">
      <formula>1</formula>
    </cfRule>
  </conditionalFormatting>
  <conditionalFormatting sqref="D10">
    <cfRule type="cellIs" dxfId="443" priority="13" operator="greaterThan">
      <formula>1</formula>
    </cfRule>
  </conditionalFormatting>
  <conditionalFormatting sqref="D10">
    <cfRule type="cellIs" dxfId="442" priority="12" operator="greaterThan">
      <formula>1</formula>
    </cfRule>
  </conditionalFormatting>
  <conditionalFormatting sqref="D10">
    <cfRule type="cellIs" dxfId="441" priority="11" operator="greaterThan">
      <formula>1</formula>
    </cfRule>
  </conditionalFormatting>
  <conditionalFormatting sqref="D10">
    <cfRule type="cellIs" dxfId="440" priority="10" operator="greaterThan">
      <formula>1</formula>
    </cfRule>
  </conditionalFormatting>
  <conditionalFormatting sqref="M10:M2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{6692AEDA-176A-4826-912F-D6993DC873C2}</x14:id>
        </ext>
      </extLst>
    </cfRule>
  </conditionalFormatting>
  <conditionalFormatting sqref="C27:I33">
    <cfRule type="cellIs" dxfId="439" priority="3" operator="between">
      <formula>-2</formula>
      <formula>2</formula>
    </cfRule>
  </conditionalFormatting>
  <conditionalFormatting sqref="C33:I33">
    <cfRule type="cellIs" dxfId="438" priority="1" operator="between">
      <formula>-5</formula>
      <formula>5</formula>
    </cfRule>
    <cfRule type="cellIs" dxfId="437" priority="2" operator="between">
      <formula>-4</formula>
      <formula>4</formula>
    </cfRule>
  </conditionalFormatting>
  <pageMargins left="0.25" right="0.25" top="0.75" bottom="0.75" header="0.3" footer="0.3"/>
  <pageSetup orientation="landscape" r:id="rId1"/>
  <ignoredErrors>
    <ignoredError sqref="K10:K18 L10:L25 K19:K25 B27:B32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92AEDA-176A-4826-912F-D6993DC873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"/>
  <sheetViews>
    <sheetView workbookViewId="0">
      <selection activeCell="C10" sqref="C10"/>
    </sheetView>
  </sheetViews>
  <sheetFormatPr defaultColWidth="8.85546875" defaultRowHeight="15" x14ac:dyDescent="0.25"/>
  <cols>
    <col min="1" max="1" width="32.7109375" style="3" customWidth="1"/>
    <col min="2" max="2" width="3.7109375" style="3" customWidth="1"/>
    <col min="3" max="9" width="12.7109375" style="8" customWidth="1"/>
    <col min="10" max="10" width="4.28515625" style="2" customWidth="1"/>
    <col min="11" max="11" width="8.85546875" style="2"/>
    <col min="12" max="12" width="10.42578125" style="2" customWidth="1"/>
    <col min="13" max="13" width="9.28515625" style="2" customWidth="1"/>
    <col min="14" max="14" width="4.28515625" style="2" customWidth="1"/>
    <col min="15" max="15" width="60.28515625" style="71" customWidth="1"/>
    <col min="16" max="16384" width="8.85546875" style="2"/>
  </cols>
  <sheetData>
    <row r="1" spans="1:15" ht="15.6" x14ac:dyDescent="0.3">
      <c r="A1" s="22" t="s">
        <v>28</v>
      </c>
      <c r="B1" s="22"/>
      <c r="C1" s="74" t="s">
        <v>89</v>
      </c>
      <c r="D1" s="75"/>
      <c r="E1" s="75"/>
      <c r="F1" s="75"/>
    </row>
    <row r="2" spans="1:15" ht="15.6" x14ac:dyDescent="0.3">
      <c r="A2" s="22"/>
      <c r="B2" s="22"/>
      <c r="C2" s="44"/>
    </row>
    <row r="3" spans="1:15" ht="13.9" x14ac:dyDescent="0.25">
      <c r="A3" s="3" t="s">
        <v>29</v>
      </c>
    </row>
    <row r="4" spans="1:15" ht="13.9" x14ac:dyDescent="0.25">
      <c r="A4" s="3" t="s">
        <v>58</v>
      </c>
    </row>
    <row r="5" spans="1:15" ht="13.9" x14ac:dyDescent="0.25">
      <c r="A5" s="3" t="s">
        <v>66</v>
      </c>
    </row>
    <row r="6" spans="1:15" ht="13.9" x14ac:dyDescent="0.25">
      <c r="A6" s="3" t="s">
        <v>30</v>
      </c>
    </row>
    <row r="8" spans="1:15" ht="13.9" x14ac:dyDescent="0.25">
      <c r="C8" s="53" t="s">
        <v>68</v>
      </c>
      <c r="D8" s="54"/>
      <c r="E8" s="54"/>
      <c r="F8" s="54"/>
      <c r="G8" s="54"/>
      <c r="H8" s="54"/>
      <c r="I8" s="54"/>
      <c r="K8" s="57" t="s">
        <v>86</v>
      </c>
      <c r="L8" s="29"/>
      <c r="M8" s="30"/>
      <c r="O8" s="7"/>
    </row>
    <row r="9" spans="1:15" s="7" customFormat="1" ht="55.15" customHeight="1" x14ac:dyDescent="0.25">
      <c r="A9" s="76" t="s">
        <v>67</v>
      </c>
      <c r="B9" s="24"/>
      <c r="C9" s="49" t="s">
        <v>22</v>
      </c>
      <c r="D9" s="49" t="s">
        <v>23</v>
      </c>
      <c r="E9" s="49" t="s">
        <v>24</v>
      </c>
      <c r="F9" s="49" t="s">
        <v>25</v>
      </c>
      <c r="G9" s="49" t="s">
        <v>26</v>
      </c>
      <c r="H9" s="50" t="s">
        <v>27</v>
      </c>
      <c r="I9" s="50" t="s">
        <v>90</v>
      </c>
      <c r="K9" s="28" t="s">
        <v>85</v>
      </c>
      <c r="L9" s="82" t="s">
        <v>97</v>
      </c>
      <c r="M9" s="83"/>
      <c r="O9" s="72"/>
    </row>
    <row r="10" spans="1:15" ht="13.9" x14ac:dyDescent="0.25">
      <c r="A10" s="77" t="s">
        <v>40</v>
      </c>
      <c r="B10" s="15"/>
      <c r="C10" s="51"/>
      <c r="D10" s="51"/>
      <c r="E10" s="51"/>
      <c r="F10" s="51"/>
      <c r="G10" s="51"/>
      <c r="H10" s="51"/>
      <c r="I10" s="51"/>
      <c r="K10" s="9" t="e">
        <f>MEDIAN(C10:I10)</f>
        <v>#NUM!</v>
      </c>
      <c r="L10" s="9" t="e">
        <f>K10-1</f>
        <v>#NUM!</v>
      </c>
      <c r="M10" s="9" t="e">
        <f>K10+1</f>
        <v>#NUM!</v>
      </c>
    </row>
    <row r="11" spans="1:15" ht="13.9" x14ac:dyDescent="0.25">
      <c r="A11" s="77" t="s">
        <v>41</v>
      </c>
      <c r="B11" s="15"/>
      <c r="C11" s="15"/>
      <c r="D11" s="15"/>
      <c r="E11" s="15"/>
      <c r="F11" s="15"/>
      <c r="G11" s="15"/>
      <c r="H11" s="15"/>
      <c r="I11" s="15"/>
      <c r="K11" s="9" t="e">
        <f t="shared" ref="K11:K25" si="0">MEDIAN(C11:I11)</f>
        <v>#NUM!</v>
      </c>
      <c r="L11" s="9" t="e">
        <f t="shared" ref="L11:L25" si="1">K11-1</f>
        <v>#NUM!</v>
      </c>
      <c r="M11" s="9" t="e">
        <f t="shared" ref="M11:M25" si="2">K11+1</f>
        <v>#NUM!</v>
      </c>
    </row>
    <row r="12" spans="1:15" ht="13.9" x14ac:dyDescent="0.25">
      <c r="A12" s="78" t="s">
        <v>42</v>
      </c>
      <c r="B12" s="16" t="s">
        <v>56</v>
      </c>
      <c r="C12" s="16"/>
      <c r="D12" s="16"/>
      <c r="E12" s="16"/>
      <c r="F12" s="16"/>
      <c r="G12" s="16"/>
      <c r="H12" s="16"/>
      <c r="I12" s="16"/>
      <c r="K12" s="9" t="e">
        <f t="shared" si="0"/>
        <v>#NUM!</v>
      </c>
      <c r="L12" s="9" t="e">
        <f t="shared" si="1"/>
        <v>#NUM!</v>
      </c>
      <c r="M12" s="9" t="e">
        <f t="shared" si="2"/>
        <v>#NUM!</v>
      </c>
    </row>
    <row r="13" spans="1:15" ht="13.9" x14ac:dyDescent="0.25">
      <c r="A13" s="78" t="s">
        <v>43</v>
      </c>
      <c r="B13" s="16" t="s">
        <v>56</v>
      </c>
      <c r="C13" s="16"/>
      <c r="D13" s="16"/>
      <c r="E13" s="16"/>
      <c r="F13" s="16"/>
      <c r="G13" s="16"/>
      <c r="H13" s="16"/>
      <c r="I13" s="16"/>
      <c r="K13" s="9" t="e">
        <f t="shared" si="0"/>
        <v>#NUM!</v>
      </c>
      <c r="L13" s="9" t="e">
        <f t="shared" si="1"/>
        <v>#NUM!</v>
      </c>
      <c r="M13" s="9" t="e">
        <f t="shared" si="2"/>
        <v>#NUM!</v>
      </c>
    </row>
    <row r="14" spans="1:15" ht="13.9" x14ac:dyDescent="0.25">
      <c r="A14" s="78" t="s">
        <v>44</v>
      </c>
      <c r="B14" s="16" t="s">
        <v>56</v>
      </c>
      <c r="C14" s="16"/>
      <c r="D14" s="16"/>
      <c r="E14" s="16"/>
      <c r="F14" s="16"/>
      <c r="G14" s="16"/>
      <c r="H14" s="16"/>
      <c r="I14" s="16"/>
      <c r="K14" s="9" t="e">
        <f t="shared" si="0"/>
        <v>#NUM!</v>
      </c>
      <c r="L14" s="9" t="e">
        <f t="shared" si="1"/>
        <v>#NUM!</v>
      </c>
      <c r="M14" s="9" t="e">
        <f t="shared" si="2"/>
        <v>#NUM!</v>
      </c>
    </row>
    <row r="15" spans="1:15" ht="13.9" x14ac:dyDescent="0.25">
      <c r="A15" s="79" t="s">
        <v>45</v>
      </c>
      <c r="B15" s="15" t="s">
        <v>56</v>
      </c>
      <c r="C15" s="15"/>
      <c r="D15" s="15"/>
      <c r="E15" s="15"/>
      <c r="F15" s="15"/>
      <c r="G15" s="15"/>
      <c r="H15" s="15"/>
      <c r="I15" s="15"/>
      <c r="K15" s="9" t="e">
        <f t="shared" si="0"/>
        <v>#NUM!</v>
      </c>
      <c r="L15" s="9" t="e">
        <f t="shared" si="1"/>
        <v>#NUM!</v>
      </c>
      <c r="M15" s="9" t="e">
        <f t="shared" si="2"/>
        <v>#NUM!</v>
      </c>
    </row>
    <row r="16" spans="1:15" ht="13.9" x14ac:dyDescent="0.25">
      <c r="A16" s="79" t="s">
        <v>46</v>
      </c>
      <c r="B16" s="15" t="s">
        <v>56</v>
      </c>
      <c r="C16" s="15"/>
      <c r="D16" s="15"/>
      <c r="E16" s="15"/>
      <c r="F16" s="15"/>
      <c r="G16" s="15"/>
      <c r="H16" s="15"/>
      <c r="I16" s="15"/>
      <c r="K16" s="9" t="e">
        <f t="shared" si="0"/>
        <v>#NUM!</v>
      </c>
      <c r="L16" s="9" t="e">
        <f t="shared" si="1"/>
        <v>#NUM!</v>
      </c>
      <c r="M16" s="9" t="e">
        <f t="shared" si="2"/>
        <v>#NUM!</v>
      </c>
    </row>
    <row r="17" spans="1:15" ht="13.9" x14ac:dyDescent="0.25">
      <c r="A17" s="79" t="s">
        <v>47</v>
      </c>
      <c r="B17" s="15" t="s">
        <v>56</v>
      </c>
      <c r="C17" s="15"/>
      <c r="D17" s="15"/>
      <c r="E17" s="15"/>
      <c r="F17" s="15"/>
      <c r="G17" s="15"/>
      <c r="H17" s="15"/>
      <c r="I17" s="15"/>
      <c r="K17" s="9" t="e">
        <f t="shared" si="0"/>
        <v>#NUM!</v>
      </c>
      <c r="L17" s="9" t="e">
        <f t="shared" si="1"/>
        <v>#NUM!</v>
      </c>
      <c r="M17" s="9" t="e">
        <f t="shared" si="2"/>
        <v>#NUM!</v>
      </c>
    </row>
    <row r="18" spans="1:15" ht="13.9" x14ac:dyDescent="0.25">
      <c r="A18" s="78" t="s">
        <v>48</v>
      </c>
      <c r="B18" s="16" t="s">
        <v>56</v>
      </c>
      <c r="C18" s="16"/>
      <c r="D18" s="16"/>
      <c r="E18" s="16"/>
      <c r="F18" s="16"/>
      <c r="G18" s="16"/>
      <c r="H18" s="16"/>
      <c r="I18" s="16"/>
      <c r="K18" s="9" t="e">
        <f t="shared" si="0"/>
        <v>#NUM!</v>
      </c>
      <c r="L18" s="9" t="e">
        <f t="shared" si="1"/>
        <v>#NUM!</v>
      </c>
      <c r="M18" s="9" t="e">
        <f t="shared" si="2"/>
        <v>#NUM!</v>
      </c>
    </row>
    <row r="19" spans="1:15" ht="13.9" x14ac:dyDescent="0.25">
      <c r="A19" s="78" t="s">
        <v>49</v>
      </c>
      <c r="B19" s="16" t="s">
        <v>56</v>
      </c>
      <c r="C19" s="16"/>
      <c r="D19" s="16"/>
      <c r="E19" s="16"/>
      <c r="F19" s="16"/>
      <c r="G19" s="16"/>
      <c r="H19" s="16"/>
      <c r="I19" s="16"/>
      <c r="K19" s="9" t="e">
        <f t="shared" si="0"/>
        <v>#NUM!</v>
      </c>
      <c r="L19" s="9" t="e">
        <f t="shared" si="1"/>
        <v>#NUM!</v>
      </c>
      <c r="M19" s="9" t="e">
        <f t="shared" si="2"/>
        <v>#NUM!</v>
      </c>
    </row>
    <row r="20" spans="1:15" ht="13.9" x14ac:dyDescent="0.25">
      <c r="A20" s="78" t="s">
        <v>50</v>
      </c>
      <c r="B20" s="16" t="s">
        <v>56</v>
      </c>
      <c r="C20" s="16"/>
      <c r="D20" s="16"/>
      <c r="E20" s="16"/>
      <c r="F20" s="16"/>
      <c r="G20" s="16"/>
      <c r="H20" s="16"/>
      <c r="I20" s="16"/>
      <c r="K20" s="9" t="e">
        <f t="shared" si="0"/>
        <v>#NUM!</v>
      </c>
      <c r="L20" s="9" t="e">
        <f t="shared" si="1"/>
        <v>#NUM!</v>
      </c>
      <c r="M20" s="9" t="e">
        <f t="shared" si="2"/>
        <v>#NUM!</v>
      </c>
    </row>
    <row r="21" spans="1:15" ht="13.9" x14ac:dyDescent="0.25">
      <c r="A21" s="79" t="s">
        <v>51</v>
      </c>
      <c r="B21" s="15" t="s">
        <v>56</v>
      </c>
      <c r="C21" s="15"/>
      <c r="D21" s="15"/>
      <c r="E21" s="15"/>
      <c r="F21" s="15"/>
      <c r="G21" s="15"/>
      <c r="H21" s="15"/>
      <c r="I21" s="15"/>
      <c r="K21" s="9" t="e">
        <f t="shared" si="0"/>
        <v>#NUM!</v>
      </c>
      <c r="L21" s="9" t="e">
        <f t="shared" si="1"/>
        <v>#NUM!</v>
      </c>
      <c r="M21" s="9" t="e">
        <f t="shared" si="2"/>
        <v>#NUM!</v>
      </c>
    </row>
    <row r="22" spans="1:15" ht="13.9" x14ac:dyDescent="0.25">
      <c r="A22" s="79" t="s">
        <v>52</v>
      </c>
      <c r="B22" s="15"/>
      <c r="C22" s="15"/>
      <c r="D22" s="15"/>
      <c r="E22" s="15"/>
      <c r="F22" s="15"/>
      <c r="G22" s="15"/>
      <c r="H22" s="15"/>
      <c r="I22" s="15"/>
      <c r="K22" s="9" t="e">
        <f t="shared" si="0"/>
        <v>#NUM!</v>
      </c>
      <c r="L22" s="9" t="e">
        <f t="shared" si="1"/>
        <v>#NUM!</v>
      </c>
      <c r="M22" s="9" t="e">
        <f t="shared" si="2"/>
        <v>#NUM!</v>
      </c>
    </row>
    <row r="23" spans="1:15" ht="13.9" x14ac:dyDescent="0.25">
      <c r="A23" s="78" t="s">
        <v>53</v>
      </c>
      <c r="B23" s="16" t="s">
        <v>56</v>
      </c>
      <c r="C23" s="16"/>
      <c r="D23" s="16"/>
      <c r="E23" s="16"/>
      <c r="F23" s="16"/>
      <c r="G23" s="16"/>
      <c r="H23" s="16"/>
      <c r="I23" s="16"/>
      <c r="K23" s="9" t="e">
        <f t="shared" si="0"/>
        <v>#NUM!</v>
      </c>
      <c r="L23" s="9" t="e">
        <f t="shared" si="1"/>
        <v>#NUM!</v>
      </c>
      <c r="M23" s="9" t="e">
        <f t="shared" si="2"/>
        <v>#NUM!</v>
      </c>
    </row>
    <row r="24" spans="1:15" ht="13.9" x14ac:dyDescent="0.25">
      <c r="A24" s="78" t="s">
        <v>54</v>
      </c>
      <c r="B24" s="16" t="s">
        <v>56</v>
      </c>
      <c r="C24" s="16"/>
      <c r="D24" s="16"/>
      <c r="E24" s="16"/>
      <c r="F24" s="16"/>
      <c r="G24" s="16"/>
      <c r="H24" s="16"/>
      <c r="I24" s="16"/>
      <c r="K24" s="9" t="e">
        <f t="shared" si="0"/>
        <v>#NUM!</v>
      </c>
      <c r="L24" s="9" t="e">
        <f t="shared" si="1"/>
        <v>#NUM!</v>
      </c>
      <c r="M24" s="9" t="e">
        <f t="shared" si="2"/>
        <v>#NUM!</v>
      </c>
    </row>
    <row r="25" spans="1:15" ht="13.9" x14ac:dyDescent="0.25">
      <c r="A25" s="78" t="s">
        <v>55</v>
      </c>
      <c r="B25" s="16" t="s">
        <v>56</v>
      </c>
      <c r="C25" s="16"/>
      <c r="D25" s="16"/>
      <c r="E25" s="16"/>
      <c r="F25" s="16"/>
      <c r="G25" s="16"/>
      <c r="H25" s="16"/>
      <c r="I25" s="16"/>
      <c r="K25" s="9" t="e">
        <f t="shared" si="0"/>
        <v>#NUM!</v>
      </c>
      <c r="L25" s="9" t="e">
        <f t="shared" si="1"/>
        <v>#NUM!</v>
      </c>
      <c r="M25" s="9" t="e">
        <f t="shared" si="2"/>
        <v>#NUM!</v>
      </c>
    </row>
    <row r="26" spans="1:15" s="48" customFormat="1" ht="13.9" x14ac:dyDescent="0.25">
      <c r="A26" s="45"/>
      <c r="B26" s="46"/>
      <c r="C26" s="47"/>
      <c r="D26" s="47"/>
      <c r="E26" s="47"/>
      <c r="F26" s="47"/>
      <c r="G26" s="47"/>
      <c r="H26" s="47"/>
      <c r="I26" s="47"/>
      <c r="O26" s="73"/>
    </row>
    <row r="27" spans="1:15" ht="13.9" x14ac:dyDescent="0.25">
      <c r="A27" s="37" t="s">
        <v>64</v>
      </c>
      <c r="B27" s="5"/>
      <c r="C27" s="52" t="s">
        <v>57</v>
      </c>
      <c r="D27" s="13"/>
      <c r="E27" s="13"/>
      <c r="F27" s="13"/>
      <c r="G27" s="13"/>
      <c r="H27" s="13"/>
      <c r="I27" s="13"/>
      <c r="K27" s="81" t="s">
        <v>85</v>
      </c>
    </row>
    <row r="28" spans="1:15" ht="13.9" x14ac:dyDescent="0.25">
      <c r="A28" s="3" t="s">
        <v>16</v>
      </c>
      <c r="C28" s="36" t="e">
        <f t="shared" ref="C28:I28" si="3">AVERAGE(C10:C11)</f>
        <v>#DIV/0!</v>
      </c>
      <c r="D28" s="36" t="e">
        <f t="shared" si="3"/>
        <v>#DIV/0!</v>
      </c>
      <c r="E28" s="36" t="e">
        <f t="shared" si="3"/>
        <v>#DIV/0!</v>
      </c>
      <c r="F28" s="36" t="e">
        <f t="shared" si="3"/>
        <v>#DIV/0!</v>
      </c>
      <c r="G28" s="36" t="e">
        <f t="shared" si="3"/>
        <v>#DIV/0!</v>
      </c>
      <c r="H28" s="36" t="e">
        <f t="shared" si="3"/>
        <v>#DIV/0!</v>
      </c>
      <c r="I28" s="36" t="e">
        <f t="shared" si="3"/>
        <v>#DIV/0!</v>
      </c>
      <c r="K28" s="14" t="e">
        <f t="shared" ref="K28:K34" si="4">MEDIAN(C28:I28)</f>
        <v>#DIV/0!</v>
      </c>
    </row>
    <row r="29" spans="1:15" ht="13.9" x14ac:dyDescent="0.25">
      <c r="A29" s="3" t="s">
        <v>17</v>
      </c>
      <c r="C29" s="36" t="e">
        <f t="shared" ref="C29:I29" si="5">AVERAGE(C12:C14)</f>
        <v>#DIV/0!</v>
      </c>
      <c r="D29" s="36" t="e">
        <f t="shared" si="5"/>
        <v>#DIV/0!</v>
      </c>
      <c r="E29" s="36" t="e">
        <f t="shared" si="5"/>
        <v>#DIV/0!</v>
      </c>
      <c r="F29" s="36" t="e">
        <f t="shared" si="5"/>
        <v>#DIV/0!</v>
      </c>
      <c r="G29" s="36" t="e">
        <f t="shared" si="5"/>
        <v>#DIV/0!</v>
      </c>
      <c r="H29" s="36" t="e">
        <f t="shared" si="5"/>
        <v>#DIV/0!</v>
      </c>
      <c r="I29" s="36" t="e">
        <f t="shared" si="5"/>
        <v>#DIV/0!</v>
      </c>
      <c r="K29" s="14" t="e">
        <f t="shared" si="4"/>
        <v>#DIV/0!</v>
      </c>
    </row>
    <row r="30" spans="1:15" ht="13.9" x14ac:dyDescent="0.25">
      <c r="A30" s="3" t="s">
        <v>18</v>
      </c>
      <c r="C30" s="36" t="e">
        <f t="shared" ref="C30:I30" si="6">AVERAGE(C15:C17)</f>
        <v>#DIV/0!</v>
      </c>
      <c r="D30" s="36" t="e">
        <f t="shared" si="6"/>
        <v>#DIV/0!</v>
      </c>
      <c r="E30" s="36" t="e">
        <f t="shared" si="6"/>
        <v>#DIV/0!</v>
      </c>
      <c r="F30" s="36" t="e">
        <f t="shared" si="6"/>
        <v>#DIV/0!</v>
      </c>
      <c r="G30" s="36" t="e">
        <f t="shared" si="6"/>
        <v>#DIV/0!</v>
      </c>
      <c r="H30" s="36" t="e">
        <f t="shared" si="6"/>
        <v>#DIV/0!</v>
      </c>
      <c r="I30" s="36" t="e">
        <f t="shared" si="6"/>
        <v>#DIV/0!</v>
      </c>
      <c r="K30" s="14" t="e">
        <f t="shared" si="4"/>
        <v>#DIV/0!</v>
      </c>
    </row>
    <row r="31" spans="1:15" ht="13.9" x14ac:dyDescent="0.25">
      <c r="A31" s="3" t="s">
        <v>19</v>
      </c>
      <c r="C31" s="36" t="e">
        <f t="shared" ref="C31:I31" si="7">AVERAGE(C18:C20)</f>
        <v>#DIV/0!</v>
      </c>
      <c r="D31" s="36" t="e">
        <f t="shared" si="7"/>
        <v>#DIV/0!</v>
      </c>
      <c r="E31" s="36" t="e">
        <f t="shared" si="7"/>
        <v>#DIV/0!</v>
      </c>
      <c r="F31" s="36" t="e">
        <f t="shared" si="7"/>
        <v>#DIV/0!</v>
      </c>
      <c r="G31" s="36" t="e">
        <f t="shared" si="7"/>
        <v>#DIV/0!</v>
      </c>
      <c r="H31" s="36" t="e">
        <f t="shared" si="7"/>
        <v>#DIV/0!</v>
      </c>
      <c r="I31" s="36" t="e">
        <f t="shared" si="7"/>
        <v>#DIV/0!</v>
      </c>
      <c r="K31" s="14" t="e">
        <f t="shared" si="4"/>
        <v>#DIV/0!</v>
      </c>
    </row>
    <row r="32" spans="1:15" ht="13.9" x14ac:dyDescent="0.25">
      <c r="A32" s="3" t="s">
        <v>20</v>
      </c>
      <c r="C32" s="36" t="e">
        <f t="shared" ref="C32:I32" si="8">AVERAGE(C21:C22)</f>
        <v>#DIV/0!</v>
      </c>
      <c r="D32" s="36" t="e">
        <f t="shared" si="8"/>
        <v>#DIV/0!</v>
      </c>
      <c r="E32" s="36" t="e">
        <f t="shared" si="8"/>
        <v>#DIV/0!</v>
      </c>
      <c r="F32" s="36" t="e">
        <f t="shared" si="8"/>
        <v>#DIV/0!</v>
      </c>
      <c r="G32" s="36" t="e">
        <f t="shared" si="8"/>
        <v>#DIV/0!</v>
      </c>
      <c r="H32" s="36" t="e">
        <f t="shared" si="8"/>
        <v>#DIV/0!</v>
      </c>
      <c r="I32" s="36" t="e">
        <f t="shared" si="8"/>
        <v>#DIV/0!</v>
      </c>
      <c r="K32" s="14" t="e">
        <f t="shared" si="4"/>
        <v>#DIV/0!</v>
      </c>
    </row>
    <row r="33" spans="1:11" ht="13.9" x14ac:dyDescent="0.25">
      <c r="A33" s="3" t="s">
        <v>21</v>
      </c>
      <c r="C33" s="36" t="e">
        <f t="shared" ref="C33:I33" si="9">AVERAGE(C23:C25)</f>
        <v>#DIV/0!</v>
      </c>
      <c r="D33" s="36" t="e">
        <f t="shared" si="9"/>
        <v>#DIV/0!</v>
      </c>
      <c r="E33" s="36" t="e">
        <f t="shared" si="9"/>
        <v>#DIV/0!</v>
      </c>
      <c r="F33" s="36" t="e">
        <f t="shared" si="9"/>
        <v>#DIV/0!</v>
      </c>
      <c r="G33" s="36" t="e">
        <f t="shared" si="9"/>
        <v>#DIV/0!</v>
      </c>
      <c r="H33" s="36" t="e">
        <f t="shared" si="9"/>
        <v>#DIV/0!</v>
      </c>
      <c r="I33" s="36" t="e">
        <f t="shared" si="9"/>
        <v>#DIV/0!</v>
      </c>
      <c r="K33" s="14" t="e">
        <f t="shared" si="4"/>
        <v>#DIV/0!</v>
      </c>
    </row>
    <row r="34" spans="1:11" ht="13.9" x14ac:dyDescent="0.25">
      <c r="A34" s="22" t="s">
        <v>72</v>
      </c>
      <c r="B34" s="22"/>
      <c r="C34" s="34" t="e">
        <f>SUM(C28:C33)</f>
        <v>#DIV/0!</v>
      </c>
      <c r="D34" s="34" t="e">
        <f t="shared" ref="D34:I34" si="10">SUM(D28:D33)</f>
        <v>#DIV/0!</v>
      </c>
      <c r="E34" s="34" t="e">
        <f t="shared" si="10"/>
        <v>#DIV/0!</v>
      </c>
      <c r="F34" s="34" t="e">
        <f t="shared" si="10"/>
        <v>#DIV/0!</v>
      </c>
      <c r="G34" s="34" t="e">
        <f t="shared" si="10"/>
        <v>#DIV/0!</v>
      </c>
      <c r="H34" s="34" t="e">
        <f t="shared" si="10"/>
        <v>#DIV/0!</v>
      </c>
      <c r="I34" s="34" t="e">
        <f t="shared" si="10"/>
        <v>#DIV/0!</v>
      </c>
      <c r="K34" s="14" t="e">
        <f t="shared" si="4"/>
        <v>#DIV/0!</v>
      </c>
    </row>
    <row r="36" spans="1:11" ht="13.9" x14ac:dyDescent="0.25">
      <c r="A36" s="3" t="s">
        <v>135</v>
      </c>
    </row>
    <row r="37" spans="1:11" ht="13.9" x14ac:dyDescent="0.25">
      <c r="A37" s="3" t="s">
        <v>84</v>
      </c>
    </row>
    <row r="39" spans="1:11" ht="13.9" x14ac:dyDescent="0.25">
      <c r="A39" s="3" t="s">
        <v>87</v>
      </c>
    </row>
    <row r="40" spans="1:11" x14ac:dyDescent="0.25">
      <c r="A40" s="3" t="s">
        <v>88</v>
      </c>
    </row>
    <row r="41" spans="1:11" x14ac:dyDescent="0.25">
      <c r="A41" s="3" t="s">
        <v>98</v>
      </c>
    </row>
  </sheetData>
  <mergeCells count="1">
    <mergeCell ref="L9:M9"/>
  </mergeCells>
  <pageMargins left="0.25" right="0.25" top="0.75" bottom="0.75" header="0.3" footer="0.3"/>
  <pageSetup orientation="landscape" r:id="rId1"/>
  <rowBreaks count="1" manualBreakCount="1">
    <brk id="2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10" sqref="B10"/>
    </sheetView>
  </sheetViews>
  <sheetFormatPr defaultColWidth="8.85546875" defaultRowHeight="15" x14ac:dyDescent="0.25"/>
  <cols>
    <col min="1" max="1" width="32.7109375" style="3" customWidth="1"/>
    <col min="2" max="2" width="9.140625" style="31" customWidth="1"/>
    <col min="3" max="3" width="13.7109375" style="8" customWidth="1"/>
    <col min="4" max="9" width="12" style="8" customWidth="1"/>
    <col min="10" max="10" width="9.42578125" style="2" bestFit="1" customWidth="1"/>
    <col min="11" max="12" width="11.140625" style="2" customWidth="1"/>
    <col min="13" max="13" width="8.85546875" style="2"/>
    <col min="14" max="14" width="37.7109375" style="2" customWidth="1"/>
    <col min="15" max="16384" width="8.85546875" style="2"/>
  </cols>
  <sheetData>
    <row r="1" spans="1:13" s="42" customFormat="1" ht="21" x14ac:dyDescent="0.4">
      <c r="A1" s="39" t="s">
        <v>73</v>
      </c>
      <c r="B1" s="40"/>
      <c r="D1" s="43" t="s">
        <v>35</v>
      </c>
      <c r="E1" s="41"/>
      <c r="F1" s="41"/>
      <c r="G1" s="41"/>
    </row>
    <row r="2" spans="1:13" s="42" customFormat="1" ht="21" x14ac:dyDescent="0.4">
      <c r="A2" s="55" t="s">
        <v>129</v>
      </c>
      <c r="B2" s="40"/>
      <c r="D2" s="43"/>
      <c r="E2" s="41"/>
      <c r="F2" s="41"/>
      <c r="G2" s="41"/>
      <c r="H2" s="41"/>
      <c r="I2" s="41"/>
    </row>
    <row r="3" spans="1:13" ht="13.9" x14ac:dyDescent="0.25">
      <c r="A3" s="18" t="s">
        <v>94</v>
      </c>
      <c r="B3" s="32"/>
      <c r="C3" s="27"/>
    </row>
    <row r="4" spans="1:13" s="19" customFormat="1" ht="15" customHeight="1" x14ac:dyDescent="0.25">
      <c r="A4" s="18" t="s">
        <v>95</v>
      </c>
      <c r="B4" s="27"/>
      <c r="C4" s="27"/>
      <c r="D4" s="8"/>
      <c r="E4" s="8"/>
      <c r="F4" s="8"/>
      <c r="G4" s="8"/>
      <c r="H4" s="8"/>
      <c r="I4" s="8"/>
    </row>
    <row r="5" spans="1:13" s="19" customFormat="1" ht="15" customHeight="1" x14ac:dyDescent="0.25">
      <c r="A5" s="18" t="s">
        <v>96</v>
      </c>
      <c r="B5" s="27"/>
      <c r="C5" s="27"/>
      <c r="D5" s="27"/>
      <c r="E5" s="27"/>
      <c r="F5" s="27"/>
      <c r="G5" s="27"/>
      <c r="H5" s="27"/>
      <c r="I5" s="27"/>
    </row>
    <row r="6" spans="1:13" s="19" customFormat="1" ht="15" customHeight="1" x14ac:dyDescent="0.25">
      <c r="A6" s="20" t="s">
        <v>91</v>
      </c>
      <c r="B6" s="27"/>
      <c r="C6" s="27"/>
      <c r="D6" s="27"/>
      <c r="E6" s="27"/>
      <c r="F6" s="27"/>
      <c r="G6" s="27"/>
      <c r="H6" s="27"/>
      <c r="I6" s="27"/>
    </row>
    <row r="7" spans="1:13" s="19" customFormat="1" ht="15" customHeight="1" x14ac:dyDescent="0.25">
      <c r="A7" s="20"/>
      <c r="B7" s="27"/>
      <c r="C7" s="27"/>
      <c r="D7" s="27"/>
      <c r="E7" s="27"/>
      <c r="F7" s="27"/>
      <c r="G7" s="27"/>
      <c r="H7" s="27"/>
      <c r="I7" s="27"/>
    </row>
    <row r="8" spans="1:13" ht="14.45" thickBot="1" x14ac:dyDescent="0.3">
      <c r="C8" s="56" t="s">
        <v>93</v>
      </c>
      <c r="D8" s="25"/>
      <c r="E8" s="25"/>
      <c r="F8" s="25"/>
      <c r="G8" s="25"/>
      <c r="H8" s="25"/>
      <c r="I8" s="26"/>
      <c r="K8" s="57" t="s">
        <v>36</v>
      </c>
      <c r="L8" s="29"/>
      <c r="M8" s="30"/>
    </row>
    <row r="9" spans="1:13" s="7" customFormat="1" ht="42" thickBot="1" x14ac:dyDescent="0.3">
      <c r="A9" s="6" t="s">
        <v>67</v>
      </c>
      <c r="B9" s="33" t="s">
        <v>138</v>
      </c>
      <c r="C9" s="17" t="str">
        <f>EnterV1!C9</f>
        <v>Trainee1</v>
      </c>
      <c r="D9" s="17" t="str">
        <f>EnterV1!D9</f>
        <v>Trainee2</v>
      </c>
      <c r="E9" s="17" t="str">
        <f>EnterV1!E9</f>
        <v>Trainee3</v>
      </c>
      <c r="F9" s="17" t="str">
        <f>EnterV1!F9</f>
        <v>Trainee4</v>
      </c>
      <c r="G9" s="17" t="str">
        <f>EnterV1!G9</f>
        <v>Trainee5</v>
      </c>
      <c r="H9" s="17" t="str">
        <f>EnterV1!H9</f>
        <v>Trainee6</v>
      </c>
      <c r="I9" s="17" t="str">
        <f>EnterV1!I9</f>
        <v>Trainee7</v>
      </c>
      <c r="K9" s="28" t="s">
        <v>69</v>
      </c>
      <c r="L9" s="28" t="s">
        <v>70</v>
      </c>
      <c r="M9" s="28" t="s">
        <v>71</v>
      </c>
    </row>
    <row r="10" spans="1:13" ht="14.45" thickBot="1" x14ac:dyDescent="0.3">
      <c r="A10" s="10" t="s">
        <v>0</v>
      </c>
      <c r="B10" s="15">
        <v>3</v>
      </c>
      <c r="C10" s="13" t="str">
        <f>IF(NOT(ISBLANK(EnterV1!C10)),EnterV1!C10-Results1!B10,"")</f>
        <v/>
      </c>
      <c r="D10" s="13" t="str">
        <f>IF(NOT(ISBLANK(EnterV1!D11)),EnterV1!D11-Results1!B10,"")</f>
        <v/>
      </c>
      <c r="E10" s="13" t="str">
        <f>IF(NOT(ISBLANK(EnterV1!E11)),EnterV1!E11-Results1!B10,"")</f>
        <v/>
      </c>
      <c r="F10" s="13" t="str">
        <f>IF(NOT(ISBLANK(EnterV1!F11)),EnterV1!F11-Results1!B10,"")</f>
        <v/>
      </c>
      <c r="G10" s="13" t="str">
        <f>IF(NOT(ISBLANK(EnterV1!G11)),EnterV1!G11-Results1!B10,"")</f>
        <v/>
      </c>
      <c r="H10" s="13" t="str">
        <f>IF(NOT(ISBLANK(EnterV1!H11)),EnterV1!H11-Results1!B10,"")</f>
        <v/>
      </c>
      <c r="I10" s="13" t="str">
        <f>IF(NOT(ISBLANK(EnterV1!I11)),EnterV1!I11-Results1!B10,"")</f>
        <v/>
      </c>
      <c r="K10" s="9">
        <f>MIN(C10:I10)</f>
        <v>0</v>
      </c>
      <c r="L10" s="9">
        <f>MAX(C10:I10)</f>
        <v>0</v>
      </c>
      <c r="M10" s="9">
        <f>L10-K10</f>
        <v>0</v>
      </c>
    </row>
    <row r="11" spans="1:13" ht="14.45" thickBot="1" x14ac:dyDescent="0.3">
      <c r="A11" s="10" t="s">
        <v>1</v>
      </c>
      <c r="B11" s="15">
        <v>4</v>
      </c>
      <c r="C11" s="13" t="str">
        <f>IF(NOT(ISBLANK(EnterV1!C12)),EnterV1!C12-Results1!B11,"")</f>
        <v/>
      </c>
      <c r="D11" s="13" t="str">
        <f>IF(NOT(ISBLANK(EnterV1!D12)),EnterV1!D12-Results1!B11,"")</f>
        <v/>
      </c>
      <c r="E11" s="13" t="str">
        <f>IF(NOT(ISBLANK(EnterV1!E12)),EnterV1!E12-Results1!B11,"")</f>
        <v/>
      </c>
      <c r="F11" s="13" t="str">
        <f>IF(NOT(ISBLANK(EnterV1!F12)),EnterV1!F12-Results1!B11,"")</f>
        <v/>
      </c>
      <c r="G11" s="13" t="str">
        <f>IF(NOT(ISBLANK(EnterV1!G12)),EnterV1!G12-Results1!B11,"")</f>
        <v/>
      </c>
      <c r="H11" s="13" t="str">
        <f>IF(NOT(ISBLANK(EnterV1!H12)),EnterV1!H12-Results1!B11,"")</f>
        <v/>
      </c>
      <c r="I11" s="13" t="str">
        <f>IF(NOT(ISBLANK(EnterV1!I12)),EnterV1!I12-Results1!B11,"")</f>
        <v/>
      </c>
      <c r="K11" s="9">
        <f t="shared" ref="K11:K25" si="0">MIN(C11:I11)</f>
        <v>0</v>
      </c>
      <c r="L11" s="9">
        <f t="shared" ref="L11:L25" si="1">MAX(C11:I11)</f>
        <v>0</v>
      </c>
      <c r="M11" s="9">
        <f t="shared" ref="M11:M25" si="2">L11-K11</f>
        <v>0</v>
      </c>
    </row>
    <row r="12" spans="1:13" ht="14.45" thickBot="1" x14ac:dyDescent="0.3">
      <c r="A12" s="11" t="s">
        <v>13</v>
      </c>
      <c r="B12" s="16">
        <v>7</v>
      </c>
      <c r="C12" s="13" t="str">
        <f>IF(NOT(ISBLANK(EnterV1!C13)),EnterV1!C13-Results1!B12,"")</f>
        <v/>
      </c>
      <c r="D12" s="13" t="str">
        <f>IF(NOT(ISBLANK(EnterV1!D13)),EnterV1!D13-Results1!B12,"")</f>
        <v/>
      </c>
      <c r="E12" s="13" t="str">
        <f>IF(NOT(ISBLANK(EnterV1!E13)),EnterV1!E13-Results1!B12,"")</f>
        <v/>
      </c>
      <c r="F12" s="13" t="str">
        <f>IF(NOT(ISBLANK(EnterV1!F13)),EnterV1!F13-Results1!B12,"")</f>
        <v/>
      </c>
      <c r="G12" s="13" t="str">
        <f>IF(NOT(ISBLANK(EnterV1!G13)),EnterV1!G13-Results1!B12,"")</f>
        <v/>
      </c>
      <c r="H12" s="13" t="str">
        <f>IF(NOT(ISBLANK(EnterV1!H13)),EnterV1!H13-Results1!B12,"")</f>
        <v/>
      </c>
      <c r="I12" s="13" t="str">
        <f>IF(NOT(ISBLANK(EnterV1!I13)),EnterV1!I13-Results1!B12,"")</f>
        <v/>
      </c>
      <c r="K12" s="9">
        <f t="shared" si="0"/>
        <v>0</v>
      </c>
      <c r="L12" s="9">
        <f t="shared" si="1"/>
        <v>0</v>
      </c>
      <c r="M12" s="9">
        <f t="shared" si="2"/>
        <v>0</v>
      </c>
    </row>
    <row r="13" spans="1:13" ht="14.45" thickBot="1" x14ac:dyDescent="0.3">
      <c r="A13" s="11" t="s">
        <v>14</v>
      </c>
      <c r="B13" s="16">
        <v>4</v>
      </c>
      <c r="C13" s="13" t="str">
        <f>IF(NOT(ISBLANK(EnterV1!C14)),EnterV1!C14-Results1!B13,"")</f>
        <v/>
      </c>
      <c r="D13" s="13" t="str">
        <f>IF(NOT(ISBLANK(EnterV1!D14)),EnterV1!D14-Results1!B13,"")</f>
        <v/>
      </c>
      <c r="E13" s="13" t="str">
        <f>IF(NOT(ISBLANK(EnterV1!E14)),EnterV1!E14-Results1!B13,"")</f>
        <v/>
      </c>
      <c r="F13" s="13" t="str">
        <f>IF(NOT(ISBLANK(EnterV1!F14)),EnterV1!F14-Results1!B13,"")</f>
        <v/>
      </c>
      <c r="G13" s="13" t="str">
        <f>IF(NOT(ISBLANK(EnterV1!G14)),EnterV1!G14-Results1!B13,"")</f>
        <v/>
      </c>
      <c r="H13" s="13" t="str">
        <f>IF(NOT(ISBLANK(EnterV1!H14)),EnterV1!H14-Results1!B13,"")</f>
        <v/>
      </c>
      <c r="I13" s="13" t="str">
        <f>IF(NOT(ISBLANK(EnterV1!I14)),EnterV1!I14-Results1!B13,"")</f>
        <v/>
      </c>
      <c r="K13" s="9">
        <f t="shared" si="0"/>
        <v>0</v>
      </c>
      <c r="L13" s="9">
        <f t="shared" si="1"/>
        <v>0</v>
      </c>
      <c r="M13" s="9">
        <f t="shared" si="2"/>
        <v>0</v>
      </c>
    </row>
    <row r="14" spans="1:13" ht="14.45" thickBot="1" x14ac:dyDescent="0.3">
      <c r="A14" s="11" t="s">
        <v>15</v>
      </c>
      <c r="B14" s="16">
        <v>5</v>
      </c>
      <c r="C14" s="13" t="str">
        <f>IF(NOT(ISBLANK(EnterV1!C15)),EnterV1!C15-Results1!B14,"")</f>
        <v/>
      </c>
      <c r="D14" s="13" t="str">
        <f>IF(NOT(ISBLANK(EnterV1!D15)),EnterV1!D15-Results1!B14,"")</f>
        <v/>
      </c>
      <c r="E14" s="13" t="str">
        <f>IF(NOT(ISBLANK(EnterV1!E15)),EnterV1!E15-Results1!B14,"")</f>
        <v/>
      </c>
      <c r="F14" s="13" t="str">
        <f>IF(NOT(ISBLANK(EnterV1!F15)),EnterV1!F15-Results1!B14,"")</f>
        <v/>
      </c>
      <c r="G14" s="13" t="str">
        <f>IF(NOT(ISBLANK(EnterV1!G15)),EnterV1!G15-Results1!B14,"")</f>
        <v/>
      </c>
      <c r="H14" s="13" t="str">
        <f>IF(NOT(ISBLANK(EnterV1!H15)),EnterV1!H15-Results1!B14,"")</f>
        <v/>
      </c>
      <c r="I14" s="13" t="str">
        <f>IF(NOT(ISBLANK(EnterV1!I15)),EnterV1!I15-Results1!B14,"")</f>
        <v/>
      </c>
      <c r="K14" s="9">
        <f t="shared" si="0"/>
        <v>0</v>
      </c>
      <c r="L14" s="9">
        <f t="shared" si="1"/>
        <v>0</v>
      </c>
      <c r="M14" s="9">
        <f t="shared" si="2"/>
        <v>0</v>
      </c>
    </row>
    <row r="15" spans="1:13" ht="14.45" thickBot="1" x14ac:dyDescent="0.3">
      <c r="A15" s="12" t="s">
        <v>2</v>
      </c>
      <c r="B15" s="15">
        <v>7</v>
      </c>
      <c r="C15" s="13" t="str">
        <f>IF(NOT(ISBLANK(EnterV1!C16)),EnterV1!C16-Results1!B15,"")</f>
        <v/>
      </c>
      <c r="D15" s="13" t="str">
        <f>IF(NOT(ISBLANK(EnterV1!D16)),EnterV1!D16-Results1!B15,"")</f>
        <v/>
      </c>
      <c r="E15" s="13" t="str">
        <f>IF(NOT(ISBLANK(EnterV1!E16)),EnterV1!E16-Results1!B15,"")</f>
        <v/>
      </c>
      <c r="F15" s="13" t="str">
        <f>IF(NOT(ISBLANK(EnterV1!F16)),EnterV1!F16-Results1!B15,"")</f>
        <v/>
      </c>
      <c r="G15" s="13" t="str">
        <f>IF(NOT(ISBLANK(EnterV1!G16)),EnterV1!G16-Results1!B15,"")</f>
        <v/>
      </c>
      <c r="H15" s="13" t="str">
        <f>IF(NOT(ISBLANK(EnterV1!H16)),EnterV1!H16-Results1!B15,"")</f>
        <v/>
      </c>
      <c r="I15" s="13" t="str">
        <f>IF(NOT(ISBLANK(EnterV1!I16)),EnterV1!I16-Results1!B15,"")</f>
        <v/>
      </c>
      <c r="K15" s="9">
        <f t="shared" si="0"/>
        <v>0</v>
      </c>
      <c r="L15" s="9">
        <f t="shared" si="1"/>
        <v>0</v>
      </c>
      <c r="M15" s="9">
        <f t="shared" si="2"/>
        <v>0</v>
      </c>
    </row>
    <row r="16" spans="1:13" ht="14.45" thickBot="1" x14ac:dyDescent="0.3">
      <c r="A16" s="12" t="s">
        <v>3</v>
      </c>
      <c r="B16" s="15">
        <v>6</v>
      </c>
      <c r="C16" s="13" t="str">
        <f>IF(NOT(ISBLANK(EnterV1!C17)),EnterV1!C17-Results1!B16,"")</f>
        <v/>
      </c>
      <c r="D16" s="13" t="str">
        <f>IF(NOT(ISBLANK(EnterV1!D17)),EnterV1!D17-Results1!B16,"")</f>
        <v/>
      </c>
      <c r="E16" s="13" t="str">
        <f>IF(NOT(ISBLANK(EnterV1!E17)),EnterV1!E17-Results1!B16,"")</f>
        <v/>
      </c>
      <c r="F16" s="13" t="str">
        <f>IF(NOT(ISBLANK(EnterV1!F17)),EnterV1!F17-Results1!B16,"")</f>
        <v/>
      </c>
      <c r="G16" s="13" t="str">
        <f>IF(NOT(ISBLANK(EnterV1!G17)),EnterV1!G17-Results1!B16,"")</f>
        <v/>
      </c>
      <c r="H16" s="13" t="str">
        <f>IF(NOT(ISBLANK(EnterV1!H17)),EnterV1!H17-Results1!B16,"")</f>
        <v/>
      </c>
      <c r="I16" s="13" t="str">
        <f>IF(NOT(ISBLANK(EnterV1!I17)),EnterV1!I17-Results1!B16,"")</f>
        <v/>
      </c>
      <c r="K16" s="9">
        <f t="shared" si="0"/>
        <v>0</v>
      </c>
      <c r="L16" s="9">
        <f t="shared" si="1"/>
        <v>0</v>
      </c>
      <c r="M16" s="9">
        <f t="shared" si="2"/>
        <v>0</v>
      </c>
    </row>
    <row r="17" spans="1:13" ht="14.45" thickBot="1" x14ac:dyDescent="0.3">
      <c r="A17" s="12" t="s">
        <v>4</v>
      </c>
      <c r="B17" s="15">
        <v>5</v>
      </c>
      <c r="C17" s="13" t="str">
        <f>IF(NOT(ISBLANK(EnterV1!C18)),EnterV1!C18-Results1!B17,"")</f>
        <v/>
      </c>
      <c r="D17" s="13" t="str">
        <f>IF(NOT(ISBLANK(EnterV1!D18)),EnterV1!D18-Results1!B17,"")</f>
        <v/>
      </c>
      <c r="E17" s="13" t="str">
        <f>IF(NOT(ISBLANK(EnterV1!E18)),EnterV1!E18-Results1!B17,"")</f>
        <v/>
      </c>
      <c r="F17" s="13" t="str">
        <f>IF(NOT(ISBLANK(EnterV1!F18)),EnterV1!F18-Results1!B17,"")</f>
        <v/>
      </c>
      <c r="G17" s="13" t="str">
        <f>IF(NOT(ISBLANK(EnterV1!G18)),EnterV1!G18-Results1!B17,"")</f>
        <v/>
      </c>
      <c r="H17" s="13" t="str">
        <f>IF(NOT(ISBLANK(EnterV1!H18)),EnterV1!H18-Results1!B17,"")</f>
        <v/>
      </c>
      <c r="I17" s="13" t="str">
        <f>IF(NOT(ISBLANK(EnterV1!I18)),EnterV1!I18-Results1!B17,"")</f>
        <v/>
      </c>
      <c r="K17" s="9">
        <f t="shared" si="0"/>
        <v>0</v>
      </c>
      <c r="L17" s="9">
        <f t="shared" si="1"/>
        <v>0</v>
      </c>
      <c r="M17" s="9">
        <f t="shared" si="2"/>
        <v>0</v>
      </c>
    </row>
    <row r="18" spans="1:13" ht="14.45" thickBot="1" x14ac:dyDescent="0.3">
      <c r="A18" s="11" t="s">
        <v>5</v>
      </c>
      <c r="B18" s="16">
        <v>3</v>
      </c>
      <c r="C18" s="13" t="str">
        <f>IF(NOT(ISBLANK(EnterV1!C19)),EnterV1!C19-Results1!B18,"")</f>
        <v/>
      </c>
      <c r="D18" s="13" t="str">
        <f>IF(NOT(ISBLANK(EnterV1!D19)),EnterV1!D19-Results1!B18,"")</f>
        <v/>
      </c>
      <c r="E18" s="13" t="str">
        <f>IF(NOT(ISBLANK(EnterV1!E19)),EnterV1!E19-Results1!B18,"")</f>
        <v/>
      </c>
      <c r="F18" s="13" t="str">
        <f>IF(NOT(ISBLANK(EnterV1!F19)),EnterV1!F19-Results1!B18,"")</f>
        <v/>
      </c>
      <c r="G18" s="13" t="str">
        <f>IF(NOT(ISBLANK(EnterV1!G19)),EnterV1!G19-Results1!B18,"")</f>
        <v/>
      </c>
      <c r="H18" s="13" t="str">
        <f>IF(NOT(ISBLANK(EnterV1!H19)),EnterV1!H19-Results1!B18,"")</f>
        <v/>
      </c>
      <c r="I18" s="13" t="str">
        <f>IF(NOT(ISBLANK(EnterV1!I19)),EnterV1!I19-Results1!B18,"")</f>
        <v/>
      </c>
      <c r="K18" s="9">
        <f t="shared" si="0"/>
        <v>0</v>
      </c>
      <c r="L18" s="9">
        <f t="shared" si="1"/>
        <v>0</v>
      </c>
      <c r="M18" s="9">
        <f t="shared" si="2"/>
        <v>0</v>
      </c>
    </row>
    <row r="19" spans="1:13" ht="14.45" thickBot="1" x14ac:dyDescent="0.3">
      <c r="A19" s="11" t="s">
        <v>6</v>
      </c>
      <c r="B19" s="16">
        <v>3</v>
      </c>
      <c r="C19" s="13" t="str">
        <f>IF(NOT(ISBLANK(EnterV1!C20)),EnterV1!C20-Results1!B19,"")</f>
        <v/>
      </c>
      <c r="D19" s="13" t="str">
        <f>IF(NOT(ISBLANK(EnterV1!D20)),EnterV1!D20-Results1!B19,"")</f>
        <v/>
      </c>
      <c r="E19" s="13" t="str">
        <f>IF(NOT(ISBLANK(EnterV1!E20)),EnterV1!E20-Results1!B19,"")</f>
        <v/>
      </c>
      <c r="F19" s="13" t="str">
        <f>IF(NOT(ISBLANK(EnterV1!F20)),EnterV1!F20-Results1!B19,"")</f>
        <v/>
      </c>
      <c r="G19" s="13" t="str">
        <f>IF(NOT(ISBLANK(EnterV1!G20)),EnterV1!G20-Results1!B19,"")</f>
        <v/>
      </c>
      <c r="H19" s="13" t="str">
        <f>IF(NOT(ISBLANK(EnterV1!H20)),EnterV1!H20-Results1!B19,"")</f>
        <v/>
      </c>
      <c r="I19" s="13" t="str">
        <f>IF(NOT(ISBLANK(EnterV1!I20)),EnterV1!I20-Results1!B19,"")</f>
        <v/>
      </c>
      <c r="K19" s="9">
        <f t="shared" si="0"/>
        <v>0</v>
      </c>
      <c r="L19" s="9">
        <f t="shared" si="1"/>
        <v>0</v>
      </c>
      <c r="M19" s="9">
        <f t="shared" si="2"/>
        <v>0</v>
      </c>
    </row>
    <row r="20" spans="1:13" ht="14.45" thickBot="1" x14ac:dyDescent="0.3">
      <c r="A20" s="11" t="s">
        <v>7</v>
      </c>
      <c r="B20" s="16">
        <v>5</v>
      </c>
      <c r="C20" s="13" t="str">
        <f>IF(NOT(ISBLANK(EnterV1!C21)),EnterV1!C21-Results1!B20,"")</f>
        <v/>
      </c>
      <c r="D20" s="13" t="str">
        <f>IF(NOT(ISBLANK(EnterV1!D21)),EnterV1!D21-Results1!B20,"")</f>
        <v/>
      </c>
      <c r="E20" s="13" t="str">
        <f>IF(NOT(ISBLANK(EnterV1!E21)),EnterV1!E21-Results1!B20,"")</f>
        <v/>
      </c>
      <c r="F20" s="13" t="str">
        <f>IF(NOT(ISBLANK(EnterV1!F21)),EnterV1!F21-Results1!B20,"")</f>
        <v/>
      </c>
      <c r="G20" s="13" t="str">
        <f>IF(NOT(ISBLANK(EnterV1!G21)),EnterV1!G21-Results1!B20,"")</f>
        <v/>
      </c>
      <c r="H20" s="13" t="str">
        <f>IF(NOT(ISBLANK(EnterV1!H21)),EnterV1!H21-Results1!B20,"")</f>
        <v/>
      </c>
      <c r="I20" s="13" t="str">
        <f>IF(NOT(ISBLANK(EnterV1!I21)),EnterV1!I21-Results1!B20,"")</f>
        <v/>
      </c>
      <c r="K20" s="9">
        <f t="shared" si="0"/>
        <v>0</v>
      </c>
      <c r="L20" s="9">
        <f t="shared" si="1"/>
        <v>0</v>
      </c>
      <c r="M20" s="9">
        <f t="shared" si="2"/>
        <v>0</v>
      </c>
    </row>
    <row r="21" spans="1:13" ht="14.45" thickBot="1" x14ac:dyDescent="0.3">
      <c r="A21" s="12" t="s">
        <v>8</v>
      </c>
      <c r="B21" s="15">
        <v>5</v>
      </c>
      <c r="C21" s="13" t="str">
        <f>IF(NOT(ISBLANK(EnterV1!C22)),EnterV1!C22-Results1!B21,"")</f>
        <v/>
      </c>
      <c r="D21" s="13" t="str">
        <f>IF(NOT(ISBLANK(EnterV1!D22)),EnterV1!D22-Results1!B21,"")</f>
        <v/>
      </c>
      <c r="E21" s="13" t="str">
        <f>IF(NOT(ISBLANK(EnterV1!E22)),EnterV1!E22-Results1!B21,"")</f>
        <v/>
      </c>
      <c r="F21" s="13" t="str">
        <f>IF(NOT(ISBLANK(EnterV1!F22)),EnterV1!F22-Results1!B21,"")</f>
        <v/>
      </c>
      <c r="G21" s="13" t="str">
        <f>IF(NOT(ISBLANK(EnterV1!G22)),EnterV1!G22-Results1!B21,"")</f>
        <v/>
      </c>
      <c r="H21" s="13" t="str">
        <f>IF(NOT(ISBLANK(EnterV1!H22)),EnterV1!H22-Results1!B21,"")</f>
        <v/>
      </c>
      <c r="I21" s="13" t="str">
        <f>IF(NOT(ISBLANK(EnterV1!I22)),EnterV1!I22-Results1!B21,"")</f>
        <v/>
      </c>
      <c r="K21" s="9">
        <f t="shared" si="0"/>
        <v>0</v>
      </c>
      <c r="L21" s="9">
        <f t="shared" si="1"/>
        <v>0</v>
      </c>
      <c r="M21" s="9">
        <f t="shared" si="2"/>
        <v>0</v>
      </c>
    </row>
    <row r="22" spans="1:13" ht="14.45" thickBot="1" x14ac:dyDescent="0.3">
      <c r="A22" s="12" t="s">
        <v>9</v>
      </c>
      <c r="B22" s="15">
        <v>3</v>
      </c>
      <c r="C22" s="13" t="str">
        <f>IF(NOT(ISBLANK(EnterV1!C23)),EnterV1!C23-Results1!B22,"")</f>
        <v/>
      </c>
      <c r="D22" s="13" t="str">
        <f>IF(NOT(ISBLANK(EnterV1!D23)),EnterV1!D23-Results1!B22,"")</f>
        <v/>
      </c>
      <c r="E22" s="13" t="str">
        <f>IF(NOT(ISBLANK(EnterV1!E23)),EnterV1!E23-Results1!B22,"")</f>
        <v/>
      </c>
      <c r="F22" s="13" t="str">
        <f>IF(NOT(ISBLANK(EnterV1!F23)),EnterV1!F23-Results1!B22,"")</f>
        <v/>
      </c>
      <c r="G22" s="13" t="str">
        <f>IF(NOT(ISBLANK(EnterV1!G23)),EnterV1!G23-Results1!B22,"")</f>
        <v/>
      </c>
      <c r="H22" s="13" t="str">
        <f>IF(NOT(ISBLANK(EnterV1!H23)),EnterV1!H23-Results1!B22,"")</f>
        <v/>
      </c>
      <c r="I22" s="13" t="str">
        <f>IF(NOT(ISBLANK(EnterV1!I23)),EnterV1!I23-Results1!B22,"")</f>
        <v/>
      </c>
      <c r="K22" s="9">
        <f t="shared" si="0"/>
        <v>0</v>
      </c>
      <c r="L22" s="9">
        <f t="shared" si="1"/>
        <v>0</v>
      </c>
      <c r="M22" s="9">
        <f t="shared" si="2"/>
        <v>0</v>
      </c>
    </row>
    <row r="23" spans="1:13" ht="14.45" thickBot="1" x14ac:dyDescent="0.3">
      <c r="A23" s="11" t="s">
        <v>10</v>
      </c>
      <c r="B23" s="16">
        <v>6</v>
      </c>
      <c r="C23" s="13" t="str">
        <f>IF(NOT(ISBLANK(EnterV1!C24)),EnterV1!C24-Results1!B23,"")</f>
        <v/>
      </c>
      <c r="D23" s="13" t="str">
        <f>IF(NOT(ISBLANK(EnterV1!D24)),EnterV1!D24-Results1!B23,"")</f>
        <v/>
      </c>
      <c r="E23" s="13" t="str">
        <f>IF(NOT(ISBLANK(EnterV1!E24)),EnterV1!E24-Results1!B23,"")</f>
        <v/>
      </c>
      <c r="F23" s="13" t="str">
        <f>IF(NOT(ISBLANK(EnterV1!F24)),EnterV1!F24-Results1!B23,"")</f>
        <v/>
      </c>
      <c r="G23" s="13" t="str">
        <f>IF(NOT(ISBLANK(EnterV1!G24)),EnterV1!G24-Results1!B23,"")</f>
        <v/>
      </c>
      <c r="H23" s="13" t="str">
        <f>IF(NOT(ISBLANK(EnterV1!H24)),EnterV1!H24-Results1!B23,"")</f>
        <v/>
      </c>
      <c r="I23" s="13" t="str">
        <f>IF(NOT(ISBLANK(EnterV1!I24)),EnterV1!I24-Results1!B23,"")</f>
        <v/>
      </c>
      <c r="K23" s="9">
        <f t="shared" si="0"/>
        <v>0</v>
      </c>
      <c r="L23" s="9">
        <f t="shared" si="1"/>
        <v>0</v>
      </c>
      <c r="M23" s="9">
        <f t="shared" si="2"/>
        <v>0</v>
      </c>
    </row>
    <row r="24" spans="1:13" ht="14.45" thickBot="1" x14ac:dyDescent="0.3">
      <c r="A24" s="11" t="s">
        <v>11</v>
      </c>
      <c r="B24" s="16">
        <v>6</v>
      </c>
      <c r="C24" s="13" t="str">
        <f>IF(NOT(ISBLANK(EnterV1!C25)),EnterV1!C25-Results1!B24,"")</f>
        <v/>
      </c>
      <c r="D24" s="13" t="str">
        <f>IF(NOT(ISBLANK(EnterV1!D25)),EnterV1!D25-Results1!B24,"")</f>
        <v/>
      </c>
      <c r="E24" s="13" t="str">
        <f>IF(NOT(ISBLANK(EnterV1!E25)),EnterV1!E25-Results1!B24,"")</f>
        <v/>
      </c>
      <c r="F24" s="13" t="str">
        <f>IF(NOT(ISBLANK(EnterV1!F25)),EnterV1!F25-Results1!B24,"")</f>
        <v/>
      </c>
      <c r="G24" s="13" t="str">
        <f>IF(NOT(ISBLANK(EnterV1!G25)),EnterV1!G25-Results1!B24,"")</f>
        <v/>
      </c>
      <c r="H24" s="13" t="str">
        <f>IF(NOT(ISBLANK(EnterV1!H25)),EnterV1!H25-Results1!B24,"")</f>
        <v/>
      </c>
      <c r="I24" s="13" t="str">
        <f>IF(NOT(ISBLANK(EnterV1!I25)),EnterV1!I25-Results1!B24,"")</f>
        <v/>
      </c>
      <c r="K24" s="9">
        <f t="shared" si="0"/>
        <v>0</v>
      </c>
      <c r="L24" s="9">
        <f t="shared" si="1"/>
        <v>0</v>
      </c>
      <c r="M24" s="9">
        <f t="shared" si="2"/>
        <v>0</v>
      </c>
    </row>
    <row r="25" spans="1:13" ht="13.9" x14ac:dyDescent="0.25">
      <c r="A25" s="11" t="s">
        <v>12</v>
      </c>
      <c r="B25" s="16">
        <v>6</v>
      </c>
      <c r="C25" s="13" t="str">
        <f>IF(NOT(ISBLANK(EnterV1!C26)),EnterV1!C26-Results1!B25,"")</f>
        <v/>
      </c>
      <c r="D25" s="13" t="str">
        <f>IF(NOT(ISBLANK(EnterV1!D26)),EnterV1!D26-Results1!B25,"")</f>
        <v/>
      </c>
      <c r="E25" s="13" t="str">
        <f>IF(NOT(ISBLANK(EnterV1!E26)),EnterV1!E26-Results1!B25,"")</f>
        <v/>
      </c>
      <c r="F25" s="13" t="str">
        <f>IF(NOT(ISBLANK(EnterV1!F26)),EnterV1!F26-Results1!B25,"")</f>
        <v/>
      </c>
      <c r="G25" s="13" t="str">
        <f>IF(NOT(ISBLANK(EnterV1!G26)),EnterV1!G26-Results1!B25,"")</f>
        <v/>
      </c>
      <c r="H25" s="13" t="str">
        <f>IF(NOT(ISBLANK(EnterV1!H26)),EnterV1!H26-Results1!B25,"")</f>
        <v/>
      </c>
      <c r="I25" s="13" t="str">
        <f>IF(NOT(ISBLANK(EnterV1!I26)),EnterV1!I26-Results1!B25,"")</f>
        <v/>
      </c>
      <c r="K25" s="9">
        <f t="shared" si="0"/>
        <v>0</v>
      </c>
      <c r="L25" s="9">
        <f t="shared" si="1"/>
        <v>0</v>
      </c>
      <c r="M25" s="9">
        <f t="shared" si="2"/>
        <v>0</v>
      </c>
    </row>
    <row r="26" spans="1:13" ht="13.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3" ht="13.9" x14ac:dyDescent="0.25">
      <c r="A27" s="5" t="s">
        <v>64</v>
      </c>
      <c r="B27" s="2"/>
      <c r="C27" s="2"/>
      <c r="D27" s="2"/>
      <c r="E27" s="2"/>
      <c r="F27" s="2"/>
      <c r="G27" s="2"/>
      <c r="H27" s="2"/>
      <c r="I27" s="2"/>
    </row>
    <row r="28" spans="1:13" ht="13.9" x14ac:dyDescent="0.25">
      <c r="A28" s="3" t="s">
        <v>16</v>
      </c>
      <c r="B28" s="36">
        <f>AVERAGE(B10:B11)</f>
        <v>3.5</v>
      </c>
      <c r="C28" s="70" t="e">
        <f>(EnterV1!C28-B28)</f>
        <v>#DIV/0!</v>
      </c>
      <c r="D28" s="70" t="e">
        <f>(EnterV1!D28-B28)</f>
        <v>#DIV/0!</v>
      </c>
      <c r="E28" s="70" t="e">
        <f>(EnterV1!E28-B28)</f>
        <v>#DIV/0!</v>
      </c>
      <c r="F28" s="70" t="e">
        <f>(EnterV1!F28-B28)</f>
        <v>#DIV/0!</v>
      </c>
      <c r="G28" s="70" t="e">
        <f>(EnterV1!G28-B28)</f>
        <v>#DIV/0!</v>
      </c>
      <c r="H28" s="70" t="e">
        <f>(EnterV1!H28-B28)</f>
        <v>#DIV/0!</v>
      </c>
      <c r="I28" s="70" t="e">
        <f>(EnterV1!I28-B28)</f>
        <v>#DIV/0!</v>
      </c>
    </row>
    <row r="29" spans="1:13" ht="13.9" x14ac:dyDescent="0.25">
      <c r="A29" s="3" t="s">
        <v>17</v>
      </c>
      <c r="B29" s="36">
        <f>AVERAGE(B12:B14)</f>
        <v>5.333333333333333</v>
      </c>
      <c r="C29" s="70" t="e">
        <f>(EnterV1!C29-B29)</f>
        <v>#DIV/0!</v>
      </c>
      <c r="D29" s="70" t="e">
        <f>(EnterV1!D29-B29)</f>
        <v>#DIV/0!</v>
      </c>
      <c r="E29" s="70" t="e">
        <f>(EnterV1!E29-B29)</f>
        <v>#DIV/0!</v>
      </c>
      <c r="F29" s="70" t="e">
        <f>(EnterV1!F29-B29)</f>
        <v>#DIV/0!</v>
      </c>
      <c r="G29" s="70" t="e">
        <f>(EnterV1!G29-B29)</f>
        <v>#DIV/0!</v>
      </c>
      <c r="H29" s="70" t="e">
        <f>(EnterV1!H29-B29)</f>
        <v>#DIV/0!</v>
      </c>
      <c r="I29" s="70" t="e">
        <f>(EnterV1!I29-B29)</f>
        <v>#DIV/0!</v>
      </c>
    </row>
    <row r="30" spans="1:13" ht="13.9" x14ac:dyDescent="0.25">
      <c r="A30" s="3" t="s">
        <v>18</v>
      </c>
      <c r="B30" s="36">
        <f>AVERAGE(B15:B17)</f>
        <v>6</v>
      </c>
      <c r="C30" s="70" t="e">
        <f>(EnterV1!C30-B30)</f>
        <v>#DIV/0!</v>
      </c>
      <c r="D30" s="70" t="e">
        <f>(EnterV1!D30-B30)</f>
        <v>#DIV/0!</v>
      </c>
      <c r="E30" s="70" t="e">
        <f>(EnterV1!E30-B30)</f>
        <v>#DIV/0!</v>
      </c>
      <c r="F30" s="70" t="e">
        <f>(EnterV1!F30-B30)</f>
        <v>#DIV/0!</v>
      </c>
      <c r="G30" s="70" t="e">
        <f>(EnterV1!G30-B30)</f>
        <v>#DIV/0!</v>
      </c>
      <c r="H30" s="70" t="e">
        <f>(EnterV1!H30-B30)</f>
        <v>#DIV/0!</v>
      </c>
      <c r="I30" s="70" t="e">
        <f>(EnterV1!I30-B30)</f>
        <v>#DIV/0!</v>
      </c>
    </row>
    <row r="31" spans="1:13" ht="13.9" x14ac:dyDescent="0.25">
      <c r="A31" s="3" t="s">
        <v>19</v>
      </c>
      <c r="B31" s="36">
        <f>AVERAGE(B18:B20)</f>
        <v>3.6666666666666665</v>
      </c>
      <c r="C31" s="70" t="e">
        <f>(EnterV1!C31-B31)</f>
        <v>#DIV/0!</v>
      </c>
      <c r="D31" s="70" t="e">
        <f>(EnterV1!D31-B31)</f>
        <v>#DIV/0!</v>
      </c>
      <c r="E31" s="70" t="e">
        <f>(EnterV1!E31-B31)</f>
        <v>#DIV/0!</v>
      </c>
      <c r="F31" s="70" t="e">
        <f>(EnterV1!F31-B31)</f>
        <v>#DIV/0!</v>
      </c>
      <c r="G31" s="70" t="e">
        <f>(EnterV1!G31-B31)</f>
        <v>#DIV/0!</v>
      </c>
      <c r="H31" s="70" t="e">
        <f>(EnterV1!H31-B31)</f>
        <v>#DIV/0!</v>
      </c>
      <c r="I31" s="70" t="e">
        <f>(EnterV1!I31-B31)</f>
        <v>#DIV/0!</v>
      </c>
    </row>
    <row r="32" spans="1:13" ht="13.9" x14ac:dyDescent="0.25">
      <c r="A32" s="3" t="s">
        <v>20</v>
      </c>
      <c r="B32" s="36">
        <f>AVERAGE(B21:B22)</f>
        <v>4</v>
      </c>
      <c r="C32" s="70" t="e">
        <f>(EnterV1!C32-B32)</f>
        <v>#DIV/0!</v>
      </c>
      <c r="D32" s="70" t="e">
        <f>(EnterV1!D32-B32)</f>
        <v>#DIV/0!</v>
      </c>
      <c r="E32" s="70" t="e">
        <f>(EnterV1!E32-B32)</f>
        <v>#DIV/0!</v>
      </c>
      <c r="F32" s="70" t="e">
        <f>(EnterV1!F32-B32)</f>
        <v>#DIV/0!</v>
      </c>
      <c r="G32" s="70" t="e">
        <f>(EnterV1!G32-B32)</f>
        <v>#DIV/0!</v>
      </c>
      <c r="H32" s="70" t="e">
        <f>(EnterV1!H32-B32)</f>
        <v>#DIV/0!</v>
      </c>
      <c r="I32" s="70" t="e">
        <f>(EnterV1!I32-B32)</f>
        <v>#DIV/0!</v>
      </c>
    </row>
    <row r="33" spans="1:9" ht="13.9" x14ac:dyDescent="0.25">
      <c r="A33" s="3" t="s">
        <v>21</v>
      </c>
      <c r="B33" s="36">
        <f>AVERAGE(B23:B25)</f>
        <v>6</v>
      </c>
      <c r="C33" s="70" t="e">
        <f>(EnterV1!C33-B33)</f>
        <v>#DIV/0!</v>
      </c>
      <c r="D33" s="70" t="e">
        <f>(EnterV1!D33-B33)</f>
        <v>#DIV/0!</v>
      </c>
      <c r="E33" s="70" t="e">
        <f>(EnterV1!E33-B33)</f>
        <v>#DIV/0!</v>
      </c>
      <c r="F33" s="70" t="e">
        <f>(EnterV1!F33-B33)</f>
        <v>#DIV/0!</v>
      </c>
      <c r="G33" s="70" t="e">
        <f>(EnterV1!G33-B33)</f>
        <v>#DIV/0!</v>
      </c>
      <c r="H33" s="70" t="e">
        <f>(EnterV1!H33-B33)</f>
        <v>#DIV/0!</v>
      </c>
      <c r="I33" s="70" t="e">
        <f>(EnterV1!I33-B33)</f>
        <v>#DIV/0!</v>
      </c>
    </row>
    <row r="34" spans="1:9" ht="13.9" x14ac:dyDescent="0.25">
      <c r="A34" s="22" t="s">
        <v>65</v>
      </c>
      <c r="B34" s="34">
        <f>SUM(B28:B33)</f>
        <v>28.5</v>
      </c>
      <c r="C34" s="70" t="e">
        <f>(EnterV1!C34-B34)</f>
        <v>#DIV/0!</v>
      </c>
      <c r="D34" s="70" t="e">
        <f>(EnterV1!D34-B34)</f>
        <v>#DIV/0!</v>
      </c>
      <c r="E34" s="70" t="e">
        <f>(EnterV1!E34-B34)</f>
        <v>#DIV/0!</v>
      </c>
      <c r="F34" s="70" t="e">
        <f>(EnterV1!F34-B34)</f>
        <v>#DIV/0!</v>
      </c>
      <c r="G34" s="70" t="e">
        <f>(EnterV1!G34-B34)</f>
        <v>#DIV/0!</v>
      </c>
      <c r="H34" s="70" t="e">
        <f>(EnterV1!H34-B34)</f>
        <v>#DIV/0!</v>
      </c>
      <c r="I34" s="70" t="e">
        <f>(EnterV1!I34-B34)</f>
        <v>#DIV/0!</v>
      </c>
    </row>
    <row r="35" spans="1:9" ht="13.9" x14ac:dyDescent="0.25">
      <c r="B35" s="35"/>
    </row>
    <row r="41" spans="1:9" x14ac:dyDescent="0.25">
      <c r="A41" s="21"/>
      <c r="B41" s="32"/>
      <c r="C41" s="27"/>
    </row>
  </sheetData>
  <conditionalFormatting sqref="C10">
    <cfRule type="cellIs" dxfId="436" priority="181" operator="greaterThan">
      <formula>1</formula>
    </cfRule>
  </conditionalFormatting>
  <conditionalFormatting sqref="D10">
    <cfRule type="cellIs" dxfId="435" priority="180" operator="greaterThan">
      <formula>1</formula>
    </cfRule>
  </conditionalFormatting>
  <conditionalFormatting sqref="E10">
    <cfRule type="cellIs" dxfId="434" priority="178" operator="greaterThan">
      <formula>1</formula>
    </cfRule>
  </conditionalFormatting>
  <conditionalFormatting sqref="F10">
    <cfRule type="cellIs" dxfId="433" priority="177" operator="greaterThan">
      <formula>1</formula>
    </cfRule>
  </conditionalFormatting>
  <conditionalFormatting sqref="G10">
    <cfRule type="cellIs" dxfId="432" priority="176" operator="greaterThan">
      <formula>1</formula>
    </cfRule>
  </conditionalFormatting>
  <conditionalFormatting sqref="H10">
    <cfRule type="cellIs" dxfId="431" priority="175" operator="greaterThan">
      <formula>1</formula>
    </cfRule>
  </conditionalFormatting>
  <conditionalFormatting sqref="I10">
    <cfRule type="cellIs" dxfId="430" priority="174" operator="greaterThan">
      <formula>1</formula>
    </cfRule>
  </conditionalFormatting>
  <conditionalFormatting sqref="D10">
    <cfRule type="cellIs" dxfId="429" priority="110" operator="greaterThan">
      <formula>1</formula>
    </cfRule>
  </conditionalFormatting>
  <conditionalFormatting sqref="D10">
    <cfRule type="cellIs" dxfId="428" priority="109" operator="greaterThan">
      <formula>1</formula>
    </cfRule>
  </conditionalFormatting>
  <conditionalFormatting sqref="D10">
    <cfRule type="cellIs" dxfId="427" priority="108" operator="greaterThan">
      <formula>1</formula>
    </cfRule>
  </conditionalFormatting>
  <conditionalFormatting sqref="D10">
    <cfRule type="cellIs" dxfId="426" priority="107" operator="greaterThan">
      <formula>1</formula>
    </cfRule>
  </conditionalFormatting>
  <conditionalFormatting sqref="C10:I10">
    <cfRule type="cellIs" dxfId="425" priority="167" operator="lessThan">
      <formula>-1</formula>
    </cfRule>
    <cfRule type="cellIs" dxfId="424" priority="168" operator="greaterThan">
      <formula>1</formula>
    </cfRule>
  </conditionalFormatting>
  <conditionalFormatting sqref="D28">
    <cfRule type="cellIs" dxfId="423" priority="166" operator="greaterThan">
      <formula>1</formula>
    </cfRule>
  </conditionalFormatting>
  <conditionalFormatting sqref="E28">
    <cfRule type="cellIs" dxfId="422" priority="165" operator="greaterThan">
      <formula>1</formula>
    </cfRule>
  </conditionalFormatting>
  <conditionalFormatting sqref="F28">
    <cfRule type="cellIs" dxfId="421" priority="164" operator="greaterThan">
      <formula>1</formula>
    </cfRule>
  </conditionalFormatting>
  <conditionalFormatting sqref="G28:I28">
    <cfRule type="cellIs" dxfId="420" priority="163" operator="greaterThan">
      <formula>1</formula>
    </cfRule>
  </conditionalFormatting>
  <conditionalFormatting sqref="D29:D34">
    <cfRule type="cellIs" dxfId="419" priority="162" operator="greaterThan">
      <formula>1</formula>
    </cfRule>
  </conditionalFormatting>
  <conditionalFormatting sqref="E29:E34">
    <cfRule type="cellIs" dxfId="418" priority="161" operator="greaterThan">
      <formula>1</formula>
    </cfRule>
  </conditionalFormatting>
  <conditionalFormatting sqref="F29:F34">
    <cfRule type="cellIs" dxfId="417" priority="160" operator="greaterThan">
      <formula>1</formula>
    </cfRule>
  </conditionalFormatting>
  <conditionalFormatting sqref="G29:I34">
    <cfRule type="cellIs" dxfId="416" priority="159" operator="greaterThan">
      <formula>1</formula>
    </cfRule>
  </conditionalFormatting>
  <conditionalFormatting sqref="D11:D25">
    <cfRule type="cellIs" dxfId="415" priority="73" operator="greaterThan">
      <formula>1</formula>
    </cfRule>
  </conditionalFormatting>
  <conditionalFormatting sqref="D10">
    <cfRule type="cellIs" dxfId="414" priority="158" operator="greaterThan">
      <formula>1</formula>
    </cfRule>
  </conditionalFormatting>
  <conditionalFormatting sqref="E10">
    <cfRule type="cellIs" dxfId="413" priority="95" operator="greaterThan">
      <formula>1</formula>
    </cfRule>
  </conditionalFormatting>
  <conditionalFormatting sqref="F10:I10">
    <cfRule type="cellIs" dxfId="412" priority="94" operator="greaterThan">
      <formula>1</formula>
    </cfRule>
  </conditionalFormatting>
  <conditionalFormatting sqref="E10">
    <cfRule type="cellIs" dxfId="411" priority="155" operator="greaterThan">
      <formula>1</formula>
    </cfRule>
  </conditionalFormatting>
  <conditionalFormatting sqref="E10">
    <cfRule type="cellIs" dxfId="410" priority="154" operator="greaterThan">
      <formula>1</formula>
    </cfRule>
  </conditionalFormatting>
  <conditionalFormatting sqref="F10">
    <cfRule type="cellIs" dxfId="409" priority="153" operator="greaterThan">
      <formula>1</formula>
    </cfRule>
  </conditionalFormatting>
  <conditionalFormatting sqref="F10">
    <cfRule type="cellIs" dxfId="408" priority="152" operator="greaterThan">
      <formula>1</formula>
    </cfRule>
  </conditionalFormatting>
  <conditionalFormatting sqref="F10">
    <cfRule type="cellIs" dxfId="407" priority="151" operator="greaterThan">
      <formula>1</formula>
    </cfRule>
  </conditionalFormatting>
  <conditionalFormatting sqref="G10">
    <cfRule type="cellIs" dxfId="406" priority="150" operator="greaterThan">
      <formula>1</formula>
    </cfRule>
  </conditionalFormatting>
  <conditionalFormatting sqref="G10">
    <cfRule type="cellIs" dxfId="405" priority="149" operator="greaterThan">
      <formula>1</formula>
    </cfRule>
  </conditionalFormatting>
  <conditionalFormatting sqref="G10">
    <cfRule type="cellIs" dxfId="404" priority="148" operator="greaterThan">
      <formula>1</formula>
    </cfRule>
  </conditionalFormatting>
  <conditionalFormatting sqref="G10">
    <cfRule type="cellIs" dxfId="403" priority="147" operator="greaterThan">
      <formula>1</formula>
    </cfRule>
  </conditionalFormatting>
  <conditionalFormatting sqref="H10">
    <cfRule type="cellIs" dxfId="402" priority="146" operator="greaterThan">
      <formula>1</formula>
    </cfRule>
  </conditionalFormatting>
  <conditionalFormatting sqref="H10">
    <cfRule type="cellIs" dxfId="401" priority="145" operator="greaterThan">
      <formula>1</formula>
    </cfRule>
  </conditionalFormatting>
  <conditionalFormatting sqref="H10">
    <cfRule type="cellIs" dxfId="400" priority="144" operator="greaterThan">
      <formula>1</formula>
    </cfRule>
  </conditionalFormatting>
  <conditionalFormatting sqref="H10">
    <cfRule type="cellIs" dxfId="399" priority="143" operator="greaterThan">
      <formula>1</formula>
    </cfRule>
  </conditionalFormatting>
  <conditionalFormatting sqref="H10">
    <cfRule type="cellIs" dxfId="398" priority="142" operator="greaterThan">
      <formula>1</formula>
    </cfRule>
  </conditionalFormatting>
  <conditionalFormatting sqref="I10">
    <cfRule type="cellIs" dxfId="397" priority="141" operator="greaterThan">
      <formula>1</formula>
    </cfRule>
  </conditionalFormatting>
  <conditionalFormatting sqref="I10">
    <cfRule type="cellIs" dxfId="396" priority="140" operator="greaterThan">
      <formula>1</formula>
    </cfRule>
  </conditionalFormatting>
  <conditionalFormatting sqref="I10">
    <cfRule type="cellIs" dxfId="395" priority="139" operator="greaterThan">
      <formula>1</formula>
    </cfRule>
  </conditionalFormatting>
  <conditionalFormatting sqref="I10">
    <cfRule type="cellIs" dxfId="394" priority="138" operator="greaterThan">
      <formula>1</formula>
    </cfRule>
  </conditionalFormatting>
  <conditionalFormatting sqref="I10">
    <cfRule type="cellIs" dxfId="393" priority="137" operator="greaterThan">
      <formula>1</formula>
    </cfRule>
  </conditionalFormatting>
  <conditionalFormatting sqref="C11:C25">
    <cfRule type="cellIs" dxfId="392" priority="74" operator="greaterThan">
      <formula>1</formula>
    </cfRule>
  </conditionalFormatting>
  <conditionalFormatting sqref="E11:E25">
    <cfRule type="cellIs" dxfId="391" priority="72" operator="greaterThan">
      <formula>1</formula>
    </cfRule>
  </conditionalFormatting>
  <conditionalFormatting sqref="F11:F25">
    <cfRule type="cellIs" dxfId="390" priority="71" operator="greaterThan">
      <formula>1</formula>
    </cfRule>
  </conditionalFormatting>
  <conditionalFormatting sqref="G11:G25">
    <cfRule type="cellIs" dxfId="389" priority="70" operator="greaterThan">
      <formula>1</formula>
    </cfRule>
  </conditionalFormatting>
  <conditionalFormatting sqref="H11:H25">
    <cfRule type="cellIs" dxfId="388" priority="69" operator="greaterThan">
      <formula>1</formula>
    </cfRule>
  </conditionalFormatting>
  <conditionalFormatting sqref="I11:I25">
    <cfRule type="cellIs" dxfId="387" priority="68" operator="greaterThan">
      <formula>1</formula>
    </cfRule>
  </conditionalFormatting>
  <conditionalFormatting sqref="D11:D25">
    <cfRule type="cellIs" dxfId="386" priority="65" operator="greaterThan">
      <formula>1</formula>
    </cfRule>
  </conditionalFormatting>
  <conditionalFormatting sqref="E11:E25">
    <cfRule type="cellIs" dxfId="385" priority="64" operator="greaterThan">
      <formula>1</formula>
    </cfRule>
  </conditionalFormatting>
  <conditionalFormatting sqref="E11:E25">
    <cfRule type="cellIs" dxfId="384" priority="63" operator="greaterThan">
      <formula>1</formula>
    </cfRule>
  </conditionalFormatting>
  <conditionalFormatting sqref="F11:F25">
    <cfRule type="cellIs" dxfId="383" priority="62" operator="greaterThan">
      <formula>1</formula>
    </cfRule>
  </conditionalFormatting>
  <conditionalFormatting sqref="F11:F25">
    <cfRule type="cellIs" dxfId="382" priority="61" operator="greaterThan">
      <formula>1</formula>
    </cfRule>
  </conditionalFormatting>
  <conditionalFormatting sqref="F11:F25">
    <cfRule type="cellIs" dxfId="381" priority="60" operator="greaterThan">
      <formula>1</formula>
    </cfRule>
  </conditionalFormatting>
  <conditionalFormatting sqref="G11:G25">
    <cfRule type="cellIs" dxfId="380" priority="59" operator="greaterThan">
      <formula>1</formula>
    </cfRule>
  </conditionalFormatting>
  <conditionalFormatting sqref="G11:G25">
    <cfRule type="cellIs" dxfId="379" priority="58" operator="greaterThan">
      <formula>1</formula>
    </cfRule>
  </conditionalFormatting>
  <conditionalFormatting sqref="G11:G25">
    <cfRule type="cellIs" dxfId="378" priority="57" operator="greaterThan">
      <formula>1</formula>
    </cfRule>
  </conditionalFormatting>
  <conditionalFormatting sqref="G11:G25">
    <cfRule type="cellIs" dxfId="377" priority="56" operator="greaterThan">
      <formula>1</formula>
    </cfRule>
  </conditionalFormatting>
  <conditionalFormatting sqref="H11:H25">
    <cfRule type="cellIs" dxfId="376" priority="55" operator="greaterThan">
      <formula>1</formula>
    </cfRule>
  </conditionalFormatting>
  <conditionalFormatting sqref="H11:H25">
    <cfRule type="cellIs" dxfId="375" priority="54" operator="greaterThan">
      <formula>1</formula>
    </cfRule>
  </conditionalFormatting>
  <conditionalFormatting sqref="H11:H25">
    <cfRule type="cellIs" dxfId="374" priority="53" operator="greaterThan">
      <formula>1</formula>
    </cfRule>
  </conditionalFormatting>
  <conditionalFormatting sqref="H11:H25">
    <cfRule type="cellIs" dxfId="373" priority="52" operator="greaterThan">
      <formula>1</formula>
    </cfRule>
  </conditionalFormatting>
  <conditionalFormatting sqref="H11:H25">
    <cfRule type="cellIs" dxfId="372" priority="51" operator="greaterThan">
      <formula>1</formula>
    </cfRule>
  </conditionalFormatting>
  <conditionalFormatting sqref="I11:I25">
    <cfRule type="cellIs" dxfId="371" priority="50" operator="greaterThan">
      <formula>1</formula>
    </cfRule>
  </conditionalFormatting>
  <conditionalFormatting sqref="I11:I25">
    <cfRule type="cellIs" dxfId="370" priority="49" operator="greaterThan">
      <formula>1</formula>
    </cfRule>
  </conditionalFormatting>
  <conditionalFormatting sqref="D10">
    <cfRule type="cellIs" dxfId="369" priority="106" operator="greaterThan">
      <formula>1</formula>
    </cfRule>
  </conditionalFormatting>
  <conditionalFormatting sqref="M10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{4FEDD35D-7E86-4A7F-B4FC-180000DBA2EB}</x14:id>
        </ext>
      </extLst>
    </cfRule>
  </conditionalFormatting>
  <conditionalFormatting sqref="C28:I34">
    <cfRule type="cellIs" dxfId="368" priority="104" operator="between">
      <formula>-2</formula>
      <formula>2</formula>
    </cfRule>
  </conditionalFormatting>
  <conditionalFormatting sqref="C34:I34">
    <cfRule type="cellIs" dxfId="367" priority="102" operator="between">
      <formula>-5</formula>
      <formula>5</formula>
    </cfRule>
    <cfRule type="cellIs" dxfId="366" priority="103" operator="between">
      <formula>-4</formula>
      <formula>4</formula>
    </cfRule>
  </conditionalFormatting>
  <conditionalFormatting sqref="E10">
    <cfRule type="cellIs" dxfId="365" priority="101" operator="greaterThan">
      <formula>1</formula>
    </cfRule>
  </conditionalFormatting>
  <conditionalFormatting sqref="E10">
    <cfRule type="cellIs" dxfId="364" priority="100" operator="greaterThan">
      <formula>1</formula>
    </cfRule>
  </conditionalFormatting>
  <conditionalFormatting sqref="E10">
    <cfRule type="cellIs" dxfId="363" priority="99" operator="greaterThan">
      <formula>1</formula>
    </cfRule>
  </conditionalFormatting>
  <conditionalFormatting sqref="E10">
    <cfRule type="cellIs" dxfId="362" priority="98" operator="greaterThan">
      <formula>1</formula>
    </cfRule>
  </conditionalFormatting>
  <conditionalFormatting sqref="E10">
    <cfRule type="cellIs" dxfId="361" priority="97" operator="greaterThan">
      <formula>1</formula>
    </cfRule>
  </conditionalFormatting>
  <conditionalFormatting sqref="E10">
    <cfRule type="cellIs" dxfId="360" priority="96" operator="greaterThan">
      <formula>1</formula>
    </cfRule>
  </conditionalFormatting>
  <conditionalFormatting sqref="F10:I10">
    <cfRule type="cellIs" dxfId="359" priority="93" operator="greaterThan">
      <formula>1</formula>
    </cfRule>
  </conditionalFormatting>
  <conditionalFormatting sqref="F10:I10">
    <cfRule type="cellIs" dxfId="358" priority="92" operator="greaterThan">
      <formula>1</formula>
    </cfRule>
  </conditionalFormatting>
  <conditionalFormatting sqref="F10:I10">
    <cfRule type="cellIs" dxfId="357" priority="91" operator="greaterThan">
      <formula>1</formula>
    </cfRule>
  </conditionalFormatting>
  <conditionalFormatting sqref="F10:I10">
    <cfRule type="cellIs" dxfId="356" priority="90" operator="greaterThan">
      <formula>1</formula>
    </cfRule>
  </conditionalFormatting>
  <conditionalFormatting sqref="F10:I10">
    <cfRule type="cellIs" dxfId="355" priority="89" operator="greaterThan">
      <formula>1</formula>
    </cfRule>
  </conditionalFormatting>
  <conditionalFormatting sqref="F10:I10">
    <cfRule type="cellIs" dxfId="354" priority="88" operator="greaterThan">
      <formula>1</formula>
    </cfRule>
  </conditionalFormatting>
  <conditionalFormatting sqref="F10:I10">
    <cfRule type="cellIs" dxfId="353" priority="87" operator="greaterThan">
      <formula>1</formula>
    </cfRule>
  </conditionalFormatting>
  <conditionalFormatting sqref="F10:I10">
    <cfRule type="cellIs" dxfId="352" priority="86" operator="greaterThan">
      <formula>1</formula>
    </cfRule>
  </conditionalFormatting>
  <conditionalFormatting sqref="F10:I10">
    <cfRule type="cellIs" dxfId="351" priority="85" operator="greaterThan">
      <formula>1</formula>
    </cfRule>
  </conditionalFormatting>
  <conditionalFormatting sqref="F10">
    <cfRule type="cellIs" dxfId="350" priority="84" operator="greaterThan">
      <formula>1</formula>
    </cfRule>
  </conditionalFormatting>
  <conditionalFormatting sqref="F10">
    <cfRule type="cellIs" dxfId="349" priority="83" operator="greaterThan">
      <formula>1</formula>
    </cfRule>
  </conditionalFormatting>
  <conditionalFormatting sqref="F10">
    <cfRule type="cellIs" dxfId="348" priority="82" operator="greaterThan">
      <formula>1</formula>
    </cfRule>
  </conditionalFormatting>
  <conditionalFormatting sqref="F10">
    <cfRule type="cellIs" dxfId="347" priority="81" operator="greaterThan">
      <formula>1</formula>
    </cfRule>
  </conditionalFormatting>
  <conditionalFormatting sqref="F10">
    <cfRule type="cellIs" dxfId="346" priority="80" operator="greaterThan">
      <formula>1</formula>
    </cfRule>
  </conditionalFormatting>
  <conditionalFormatting sqref="F10">
    <cfRule type="cellIs" dxfId="345" priority="79" operator="greaterThan">
      <formula>1</formula>
    </cfRule>
  </conditionalFormatting>
  <conditionalFormatting sqref="F10">
    <cfRule type="cellIs" dxfId="344" priority="78" operator="greaterThan">
      <formula>1</formula>
    </cfRule>
  </conditionalFormatting>
  <conditionalFormatting sqref="F10">
    <cfRule type="cellIs" dxfId="343" priority="77" operator="greaterThan">
      <formula>1</formula>
    </cfRule>
  </conditionalFormatting>
  <conditionalFormatting sqref="F10">
    <cfRule type="cellIs" dxfId="342" priority="76" operator="greaterThan">
      <formula>1</formula>
    </cfRule>
  </conditionalFormatting>
  <conditionalFormatting sqref="F10">
    <cfRule type="cellIs" dxfId="341" priority="75" operator="greaterThan">
      <formula>1</formula>
    </cfRule>
  </conditionalFormatting>
  <conditionalFormatting sqref="C11:I25">
    <cfRule type="cellIs" dxfId="340" priority="66" operator="lessThan">
      <formula>-1</formula>
    </cfRule>
    <cfRule type="cellIs" dxfId="339" priority="67" operator="greaterThan">
      <formula>1</formula>
    </cfRule>
  </conditionalFormatting>
  <conditionalFormatting sqref="I11:I25">
    <cfRule type="cellIs" dxfId="338" priority="48" operator="greaterThan">
      <formula>1</formula>
    </cfRule>
  </conditionalFormatting>
  <conditionalFormatting sqref="I11:I25">
    <cfRule type="cellIs" dxfId="337" priority="47" operator="greaterThan">
      <formula>1</formula>
    </cfRule>
  </conditionalFormatting>
  <conditionalFormatting sqref="I11:I25">
    <cfRule type="cellIs" dxfId="336" priority="46" operator="greaterThan">
      <formula>1</formula>
    </cfRule>
  </conditionalFormatting>
  <conditionalFormatting sqref="D11:D25">
    <cfRule type="cellIs" dxfId="335" priority="45" operator="greaterThan">
      <formula>1</formula>
    </cfRule>
  </conditionalFormatting>
  <conditionalFormatting sqref="D11:D25">
    <cfRule type="cellIs" dxfId="334" priority="44" operator="greaterThan">
      <formula>1</formula>
    </cfRule>
  </conditionalFormatting>
  <conditionalFormatting sqref="D11:D25">
    <cfRule type="cellIs" dxfId="333" priority="43" operator="greaterThan">
      <formula>1</formula>
    </cfRule>
  </conditionalFormatting>
  <conditionalFormatting sqref="D11:D25">
    <cfRule type="cellIs" dxfId="332" priority="42" operator="greaterThan">
      <formula>1</formula>
    </cfRule>
  </conditionalFormatting>
  <conditionalFormatting sqref="D11:D25">
    <cfRule type="cellIs" dxfId="331" priority="41" operator="greaterThan">
      <formula>1</formula>
    </cfRule>
  </conditionalFormatting>
  <conditionalFormatting sqref="M11:M25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{CA7ED01D-F81C-43C6-AD5B-D3AA763B3238}</x14:id>
        </ext>
      </extLst>
    </cfRule>
  </conditionalFormatting>
  <conditionalFormatting sqref="E11:E25">
    <cfRule type="cellIs" dxfId="330" priority="39" operator="greaterThan">
      <formula>1</formula>
    </cfRule>
  </conditionalFormatting>
  <conditionalFormatting sqref="E11:E25">
    <cfRule type="cellIs" dxfId="329" priority="38" operator="greaterThan">
      <formula>1</formula>
    </cfRule>
  </conditionalFormatting>
  <conditionalFormatting sqref="E11:E25">
    <cfRule type="cellIs" dxfId="328" priority="37" operator="greaterThan">
      <formula>1</formula>
    </cfRule>
  </conditionalFormatting>
  <conditionalFormatting sqref="E11:E25">
    <cfRule type="cellIs" dxfId="327" priority="36" operator="greaterThan">
      <formula>1</formula>
    </cfRule>
  </conditionalFormatting>
  <conditionalFormatting sqref="E11:E25">
    <cfRule type="cellIs" dxfId="326" priority="35" operator="greaterThan">
      <formula>1</formula>
    </cfRule>
  </conditionalFormatting>
  <conditionalFormatting sqref="E11:E25">
    <cfRule type="cellIs" dxfId="325" priority="34" operator="greaterThan">
      <formula>1</formula>
    </cfRule>
  </conditionalFormatting>
  <conditionalFormatting sqref="E11:E25">
    <cfRule type="cellIs" dxfId="324" priority="33" operator="greaterThan">
      <formula>1</formula>
    </cfRule>
  </conditionalFormatting>
  <conditionalFormatting sqref="F11:I25">
    <cfRule type="cellIs" dxfId="323" priority="32" operator="greaterThan">
      <formula>1</formula>
    </cfRule>
  </conditionalFormatting>
  <conditionalFormatting sqref="F11:I25">
    <cfRule type="cellIs" dxfId="322" priority="31" operator="greaterThan">
      <formula>1</formula>
    </cfRule>
  </conditionalFormatting>
  <conditionalFormatting sqref="F11:I25">
    <cfRule type="cellIs" dxfId="321" priority="30" operator="greaterThan">
      <formula>1</formula>
    </cfRule>
  </conditionalFormatting>
  <conditionalFormatting sqref="F11:I25">
    <cfRule type="cellIs" dxfId="320" priority="29" operator="greaterThan">
      <formula>1</formula>
    </cfRule>
  </conditionalFormatting>
  <conditionalFormatting sqref="F11:I25">
    <cfRule type="cellIs" dxfId="319" priority="28" operator="greaterThan">
      <formula>1</formula>
    </cfRule>
  </conditionalFormatting>
  <conditionalFormatting sqref="F11:I25">
    <cfRule type="cellIs" dxfId="318" priority="27" operator="greaterThan">
      <formula>1</formula>
    </cfRule>
  </conditionalFormatting>
  <conditionalFormatting sqref="F11:I25">
    <cfRule type="cellIs" dxfId="317" priority="26" operator="greaterThan">
      <formula>1</formula>
    </cfRule>
  </conditionalFormatting>
  <conditionalFormatting sqref="F11:I25">
    <cfRule type="cellIs" dxfId="316" priority="25" operator="greaterThan">
      <formula>1</formula>
    </cfRule>
  </conditionalFormatting>
  <conditionalFormatting sqref="F11:I25">
    <cfRule type="cellIs" dxfId="315" priority="24" operator="greaterThan">
      <formula>1</formula>
    </cfRule>
  </conditionalFormatting>
  <conditionalFormatting sqref="F11:I25">
    <cfRule type="cellIs" dxfId="314" priority="23" operator="greaterThan">
      <formula>1</formula>
    </cfRule>
  </conditionalFormatting>
  <conditionalFormatting sqref="F11:F25">
    <cfRule type="cellIs" dxfId="313" priority="22" operator="greaterThan">
      <formula>1</formula>
    </cfRule>
  </conditionalFormatting>
  <conditionalFormatting sqref="F11:F25">
    <cfRule type="cellIs" dxfId="312" priority="21" operator="greaterThan">
      <formula>1</formula>
    </cfRule>
  </conditionalFormatting>
  <conditionalFormatting sqref="F11:F25">
    <cfRule type="cellIs" dxfId="311" priority="20" operator="greaterThan">
      <formula>1</formula>
    </cfRule>
  </conditionalFormatting>
  <conditionalFormatting sqref="F11:F25">
    <cfRule type="cellIs" dxfId="310" priority="19" operator="greaterThan">
      <formula>1</formula>
    </cfRule>
  </conditionalFormatting>
  <conditionalFormatting sqref="F11:F25">
    <cfRule type="cellIs" dxfId="309" priority="18" operator="greaterThan">
      <formula>1</formula>
    </cfRule>
  </conditionalFormatting>
  <conditionalFormatting sqref="F11:F25">
    <cfRule type="cellIs" dxfId="308" priority="17" operator="greaterThan">
      <formula>1</formula>
    </cfRule>
  </conditionalFormatting>
  <conditionalFormatting sqref="F11:F25">
    <cfRule type="cellIs" dxfId="307" priority="16" operator="greaterThan">
      <formula>1</formula>
    </cfRule>
  </conditionalFormatting>
  <conditionalFormatting sqref="F11:F25">
    <cfRule type="cellIs" dxfId="306" priority="15" operator="greaterThan">
      <formula>1</formula>
    </cfRule>
  </conditionalFormatting>
  <conditionalFormatting sqref="F11:F25">
    <cfRule type="cellIs" dxfId="305" priority="14" operator="greaterThan">
      <formula>1</formula>
    </cfRule>
  </conditionalFormatting>
  <conditionalFormatting sqref="F11:F25">
    <cfRule type="cellIs" dxfId="304" priority="13" operator="greaterThan">
      <formula>1</formula>
    </cfRule>
  </conditionalFormatting>
  <conditionalFormatting sqref="D29:D33">
    <cfRule type="cellIs" dxfId="303" priority="12" operator="greaterThan">
      <formula>1</formula>
    </cfRule>
  </conditionalFormatting>
  <conditionalFormatting sqref="E29:E33">
    <cfRule type="cellIs" dxfId="302" priority="11" operator="greaterThan">
      <formula>1</formula>
    </cfRule>
  </conditionalFormatting>
  <conditionalFormatting sqref="F29:F33">
    <cfRule type="cellIs" dxfId="301" priority="10" operator="greaterThan">
      <formula>1</formula>
    </cfRule>
  </conditionalFormatting>
  <conditionalFormatting sqref="G29:I33">
    <cfRule type="cellIs" dxfId="300" priority="9" operator="greaterThan">
      <formula>1</formula>
    </cfRule>
  </conditionalFormatting>
  <conditionalFormatting sqref="D34">
    <cfRule type="cellIs" dxfId="299" priority="8" operator="greaterThan">
      <formula>1</formula>
    </cfRule>
  </conditionalFormatting>
  <conditionalFormatting sqref="E34">
    <cfRule type="cellIs" dxfId="298" priority="7" operator="greaterThan">
      <formula>1</formula>
    </cfRule>
  </conditionalFormatting>
  <conditionalFormatting sqref="F34">
    <cfRule type="cellIs" dxfId="297" priority="6" operator="greaterThan">
      <formula>1</formula>
    </cfRule>
  </conditionalFormatting>
  <conditionalFormatting sqref="G34:I34">
    <cfRule type="cellIs" dxfId="296" priority="5" operator="greaterThan">
      <formula>1</formula>
    </cfRule>
  </conditionalFormatting>
  <conditionalFormatting sqref="G29:I33">
    <cfRule type="cellIs" dxfId="295" priority="1" operator="greaterThan">
      <formula>1</formula>
    </cfRule>
  </conditionalFormatting>
  <conditionalFormatting sqref="D29:D33">
    <cfRule type="cellIs" dxfId="294" priority="4" operator="greaterThan">
      <formula>1</formula>
    </cfRule>
  </conditionalFormatting>
  <conditionalFormatting sqref="E29:E33">
    <cfRule type="cellIs" dxfId="293" priority="3" operator="greaterThan">
      <formula>1</formula>
    </cfRule>
  </conditionalFormatting>
  <conditionalFormatting sqref="F29:F33">
    <cfRule type="cellIs" dxfId="292" priority="2" operator="greaterThan">
      <formula>1</formula>
    </cfRule>
  </conditionalFormatting>
  <pageMargins left="0.25" right="0.25" top="0.75" bottom="0.75" header="0.3" footer="0.3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EDD35D-7E86-4A7F-B4FC-180000DBA2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</xm:sqref>
        </x14:conditionalFormatting>
        <x14:conditionalFormatting xmlns:xm="http://schemas.microsoft.com/office/excel/2006/main">
          <x14:cfRule type="dataBar" id="{CA7ED01D-F81C-43C6-AD5B-D3AA763B32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M11:M25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"/>
  <sheetViews>
    <sheetView workbookViewId="0">
      <selection activeCell="C10" sqref="C10"/>
    </sheetView>
  </sheetViews>
  <sheetFormatPr defaultColWidth="8.85546875" defaultRowHeight="15" x14ac:dyDescent="0.25"/>
  <cols>
    <col min="1" max="1" width="32.7109375" style="3" customWidth="1"/>
    <col min="2" max="2" width="3.7109375" style="3" customWidth="1"/>
    <col min="3" max="9" width="12.7109375" style="8" customWidth="1"/>
    <col min="10" max="10" width="4.28515625" style="2" customWidth="1"/>
    <col min="11" max="11" width="8.85546875" style="2"/>
    <col min="12" max="12" width="10.42578125" style="2" customWidth="1"/>
    <col min="13" max="13" width="9.28515625" style="2" customWidth="1"/>
    <col min="14" max="14" width="4.28515625" style="2" customWidth="1"/>
    <col min="15" max="15" width="60.28515625" style="71" customWidth="1"/>
    <col min="16" max="16384" width="8.85546875" style="2"/>
  </cols>
  <sheetData>
    <row r="1" spans="1:15" ht="15.6" x14ac:dyDescent="0.3">
      <c r="A1" s="22" t="s">
        <v>28</v>
      </c>
      <c r="B1" s="22"/>
      <c r="C1" s="74" t="s">
        <v>89</v>
      </c>
      <c r="D1" s="75"/>
      <c r="E1" s="75"/>
      <c r="F1" s="75"/>
    </row>
    <row r="2" spans="1:15" ht="15.6" x14ac:dyDescent="0.3">
      <c r="A2" s="22"/>
      <c r="B2" s="22"/>
      <c r="C2" s="44"/>
    </row>
    <row r="3" spans="1:15" ht="13.9" x14ac:dyDescent="0.25">
      <c r="A3" s="3" t="s">
        <v>29</v>
      </c>
    </row>
    <row r="4" spans="1:15" ht="13.9" x14ac:dyDescent="0.25">
      <c r="A4" s="3" t="s">
        <v>58</v>
      </c>
    </row>
    <row r="5" spans="1:15" ht="13.9" x14ac:dyDescent="0.25">
      <c r="A5" s="3" t="s">
        <v>122</v>
      </c>
    </row>
    <row r="6" spans="1:15" ht="13.9" x14ac:dyDescent="0.25">
      <c r="A6" s="3" t="s">
        <v>30</v>
      </c>
    </row>
    <row r="8" spans="1:15" ht="13.9" x14ac:dyDescent="0.25">
      <c r="C8" s="53" t="s">
        <v>68</v>
      </c>
      <c r="D8" s="54"/>
      <c r="E8" s="54"/>
      <c r="F8" s="54"/>
      <c r="G8" s="54"/>
      <c r="H8" s="54"/>
      <c r="I8" s="54"/>
      <c r="K8" s="57" t="s">
        <v>86</v>
      </c>
      <c r="L8" s="29"/>
      <c r="M8" s="30"/>
      <c r="O8" s="7"/>
    </row>
    <row r="9" spans="1:15" s="7" customFormat="1" ht="55.15" customHeight="1" x14ac:dyDescent="0.25">
      <c r="A9" s="76" t="s">
        <v>67</v>
      </c>
      <c r="B9" s="24"/>
      <c r="C9" s="49" t="str">
        <f>EnterV1!C9</f>
        <v>Trainee1</v>
      </c>
      <c r="D9" s="49" t="str">
        <f>EnterV1!D9</f>
        <v>Trainee2</v>
      </c>
      <c r="E9" s="49" t="str">
        <f>EnterV1!E9</f>
        <v>Trainee3</v>
      </c>
      <c r="F9" s="49" t="str">
        <f>EnterV1!F9</f>
        <v>Trainee4</v>
      </c>
      <c r="G9" s="49" t="str">
        <f>EnterV1!G9</f>
        <v>Trainee5</v>
      </c>
      <c r="H9" s="49" t="str">
        <f>EnterV1!H9</f>
        <v>Trainee6</v>
      </c>
      <c r="I9" s="49" t="str">
        <f>EnterV1!I9</f>
        <v>Trainee7</v>
      </c>
      <c r="K9" s="28" t="s">
        <v>85</v>
      </c>
      <c r="L9" s="82" t="s">
        <v>97</v>
      </c>
      <c r="M9" s="83"/>
      <c r="O9" s="72"/>
    </row>
    <row r="10" spans="1:15" ht="13.9" x14ac:dyDescent="0.25">
      <c r="A10" s="77" t="s">
        <v>40</v>
      </c>
      <c r="B10" s="15"/>
      <c r="C10" s="51"/>
      <c r="D10" s="51"/>
      <c r="E10" s="51"/>
      <c r="F10" s="51"/>
      <c r="G10" s="51"/>
      <c r="H10" s="51"/>
      <c r="I10" s="51"/>
      <c r="K10" s="9" t="e">
        <f>MEDIAN(C10:I10)</f>
        <v>#NUM!</v>
      </c>
      <c r="L10" s="9" t="e">
        <f>K10-1</f>
        <v>#NUM!</v>
      </c>
      <c r="M10" s="9" t="e">
        <f>K10+1</f>
        <v>#NUM!</v>
      </c>
    </row>
    <row r="11" spans="1:15" ht="13.9" x14ac:dyDescent="0.25">
      <c r="A11" s="77" t="s">
        <v>41</v>
      </c>
      <c r="B11" s="15"/>
      <c r="C11" s="15"/>
      <c r="D11" s="15"/>
      <c r="E11" s="15"/>
      <c r="F11" s="15"/>
      <c r="G11" s="15"/>
      <c r="H11" s="15"/>
      <c r="I11" s="15"/>
      <c r="K11" s="9" t="e">
        <f t="shared" ref="K11:K25" si="0">MEDIAN(C11:I11)</f>
        <v>#NUM!</v>
      </c>
      <c r="L11" s="9" t="e">
        <f t="shared" ref="L11:L25" si="1">K11-1</f>
        <v>#NUM!</v>
      </c>
      <c r="M11" s="9" t="e">
        <f t="shared" ref="M11:M25" si="2">K11+1</f>
        <v>#NUM!</v>
      </c>
    </row>
    <row r="12" spans="1:15" ht="13.9" x14ac:dyDescent="0.25">
      <c r="A12" s="78" t="s">
        <v>42</v>
      </c>
      <c r="B12" s="16" t="s">
        <v>56</v>
      </c>
      <c r="C12" s="16"/>
      <c r="D12" s="16"/>
      <c r="E12" s="16"/>
      <c r="F12" s="16"/>
      <c r="G12" s="16"/>
      <c r="H12" s="16"/>
      <c r="I12" s="16"/>
      <c r="K12" s="9" t="e">
        <f t="shared" si="0"/>
        <v>#NUM!</v>
      </c>
      <c r="L12" s="9" t="e">
        <f t="shared" si="1"/>
        <v>#NUM!</v>
      </c>
      <c r="M12" s="9" t="e">
        <f t="shared" si="2"/>
        <v>#NUM!</v>
      </c>
    </row>
    <row r="13" spans="1:15" ht="13.9" x14ac:dyDescent="0.25">
      <c r="A13" s="78" t="s">
        <v>43</v>
      </c>
      <c r="B13" s="16" t="s">
        <v>56</v>
      </c>
      <c r="C13" s="16"/>
      <c r="D13" s="16"/>
      <c r="E13" s="16"/>
      <c r="F13" s="16"/>
      <c r="G13" s="16"/>
      <c r="H13" s="16"/>
      <c r="I13" s="16"/>
      <c r="K13" s="9" t="e">
        <f t="shared" si="0"/>
        <v>#NUM!</v>
      </c>
      <c r="L13" s="9" t="e">
        <f t="shared" si="1"/>
        <v>#NUM!</v>
      </c>
      <c r="M13" s="9" t="e">
        <f t="shared" si="2"/>
        <v>#NUM!</v>
      </c>
    </row>
    <row r="14" spans="1:15" ht="13.9" x14ac:dyDescent="0.25">
      <c r="A14" s="78" t="s">
        <v>44</v>
      </c>
      <c r="B14" s="16" t="s">
        <v>56</v>
      </c>
      <c r="C14" s="16"/>
      <c r="D14" s="16"/>
      <c r="E14" s="16"/>
      <c r="F14" s="16"/>
      <c r="G14" s="16"/>
      <c r="H14" s="16"/>
      <c r="I14" s="16"/>
      <c r="K14" s="9" t="e">
        <f t="shared" si="0"/>
        <v>#NUM!</v>
      </c>
      <c r="L14" s="9" t="e">
        <f t="shared" si="1"/>
        <v>#NUM!</v>
      </c>
      <c r="M14" s="9" t="e">
        <f t="shared" si="2"/>
        <v>#NUM!</v>
      </c>
    </row>
    <row r="15" spans="1:15" ht="13.9" x14ac:dyDescent="0.25">
      <c r="A15" s="79" t="s">
        <v>45</v>
      </c>
      <c r="B15" s="15" t="s">
        <v>56</v>
      </c>
      <c r="C15" s="15"/>
      <c r="D15" s="15"/>
      <c r="E15" s="15"/>
      <c r="F15" s="15"/>
      <c r="G15" s="15"/>
      <c r="H15" s="15"/>
      <c r="I15" s="15"/>
      <c r="K15" s="9" t="e">
        <f t="shared" si="0"/>
        <v>#NUM!</v>
      </c>
      <c r="L15" s="9" t="e">
        <f t="shared" si="1"/>
        <v>#NUM!</v>
      </c>
      <c r="M15" s="9" t="e">
        <f t="shared" si="2"/>
        <v>#NUM!</v>
      </c>
    </row>
    <row r="16" spans="1:15" ht="13.9" x14ac:dyDescent="0.25">
      <c r="A16" s="79" t="s">
        <v>46</v>
      </c>
      <c r="B16" s="15" t="s">
        <v>56</v>
      </c>
      <c r="C16" s="15"/>
      <c r="D16" s="15"/>
      <c r="E16" s="15"/>
      <c r="F16" s="15"/>
      <c r="G16" s="15"/>
      <c r="H16" s="15"/>
      <c r="I16" s="15"/>
      <c r="K16" s="9" t="e">
        <f t="shared" si="0"/>
        <v>#NUM!</v>
      </c>
      <c r="L16" s="9" t="e">
        <f t="shared" si="1"/>
        <v>#NUM!</v>
      </c>
      <c r="M16" s="9" t="e">
        <f t="shared" si="2"/>
        <v>#NUM!</v>
      </c>
    </row>
    <row r="17" spans="1:15" ht="13.9" x14ac:dyDescent="0.25">
      <c r="A17" s="79" t="s">
        <v>47</v>
      </c>
      <c r="B17" s="15" t="s">
        <v>56</v>
      </c>
      <c r="C17" s="15"/>
      <c r="D17" s="15"/>
      <c r="E17" s="15"/>
      <c r="F17" s="15"/>
      <c r="G17" s="15"/>
      <c r="H17" s="15"/>
      <c r="I17" s="15"/>
      <c r="K17" s="9" t="e">
        <f t="shared" si="0"/>
        <v>#NUM!</v>
      </c>
      <c r="L17" s="9" t="e">
        <f t="shared" si="1"/>
        <v>#NUM!</v>
      </c>
      <c r="M17" s="9" t="e">
        <f t="shared" si="2"/>
        <v>#NUM!</v>
      </c>
    </row>
    <row r="18" spans="1:15" ht="13.9" x14ac:dyDescent="0.25">
      <c r="A18" s="78" t="s">
        <v>48</v>
      </c>
      <c r="B18" s="16" t="s">
        <v>56</v>
      </c>
      <c r="C18" s="16"/>
      <c r="D18" s="16"/>
      <c r="E18" s="16"/>
      <c r="F18" s="16"/>
      <c r="G18" s="16"/>
      <c r="H18" s="16"/>
      <c r="I18" s="16"/>
      <c r="K18" s="9" t="e">
        <f t="shared" si="0"/>
        <v>#NUM!</v>
      </c>
      <c r="L18" s="9" t="e">
        <f t="shared" si="1"/>
        <v>#NUM!</v>
      </c>
      <c r="M18" s="9" t="e">
        <f t="shared" si="2"/>
        <v>#NUM!</v>
      </c>
    </row>
    <row r="19" spans="1:15" ht="13.9" x14ac:dyDescent="0.25">
      <c r="A19" s="78" t="s">
        <v>49</v>
      </c>
      <c r="B19" s="16" t="s">
        <v>56</v>
      </c>
      <c r="C19" s="16"/>
      <c r="D19" s="16"/>
      <c r="E19" s="16"/>
      <c r="F19" s="16"/>
      <c r="G19" s="16"/>
      <c r="H19" s="16"/>
      <c r="I19" s="16"/>
      <c r="K19" s="9" t="e">
        <f t="shared" si="0"/>
        <v>#NUM!</v>
      </c>
      <c r="L19" s="9" t="e">
        <f t="shared" si="1"/>
        <v>#NUM!</v>
      </c>
      <c r="M19" s="9" t="e">
        <f t="shared" si="2"/>
        <v>#NUM!</v>
      </c>
    </row>
    <row r="20" spans="1:15" ht="13.9" x14ac:dyDescent="0.25">
      <c r="A20" s="78" t="s">
        <v>50</v>
      </c>
      <c r="B20" s="16" t="s">
        <v>56</v>
      </c>
      <c r="C20" s="16"/>
      <c r="D20" s="16"/>
      <c r="E20" s="16"/>
      <c r="F20" s="16"/>
      <c r="G20" s="16"/>
      <c r="H20" s="16"/>
      <c r="I20" s="16"/>
      <c r="K20" s="9" t="e">
        <f t="shared" si="0"/>
        <v>#NUM!</v>
      </c>
      <c r="L20" s="9" t="e">
        <f t="shared" si="1"/>
        <v>#NUM!</v>
      </c>
      <c r="M20" s="9" t="e">
        <f t="shared" si="2"/>
        <v>#NUM!</v>
      </c>
    </row>
    <row r="21" spans="1:15" ht="13.9" x14ac:dyDescent="0.25">
      <c r="A21" s="79" t="s">
        <v>51</v>
      </c>
      <c r="B21" s="15" t="s">
        <v>56</v>
      </c>
      <c r="C21" s="15"/>
      <c r="D21" s="15"/>
      <c r="E21" s="15"/>
      <c r="F21" s="15"/>
      <c r="G21" s="15"/>
      <c r="H21" s="15"/>
      <c r="I21" s="15"/>
      <c r="K21" s="9" t="e">
        <f t="shared" si="0"/>
        <v>#NUM!</v>
      </c>
      <c r="L21" s="9" t="e">
        <f t="shared" si="1"/>
        <v>#NUM!</v>
      </c>
      <c r="M21" s="9" t="e">
        <f t="shared" si="2"/>
        <v>#NUM!</v>
      </c>
    </row>
    <row r="22" spans="1:15" ht="13.9" x14ac:dyDescent="0.25">
      <c r="A22" s="79" t="s">
        <v>52</v>
      </c>
      <c r="B22" s="15"/>
      <c r="C22" s="15"/>
      <c r="D22" s="15"/>
      <c r="E22" s="15"/>
      <c r="F22" s="15"/>
      <c r="G22" s="15"/>
      <c r="H22" s="15"/>
      <c r="I22" s="15"/>
      <c r="K22" s="9" t="e">
        <f t="shared" si="0"/>
        <v>#NUM!</v>
      </c>
      <c r="L22" s="9" t="e">
        <f t="shared" si="1"/>
        <v>#NUM!</v>
      </c>
      <c r="M22" s="9" t="e">
        <f t="shared" si="2"/>
        <v>#NUM!</v>
      </c>
    </row>
    <row r="23" spans="1:15" ht="13.9" x14ac:dyDescent="0.25">
      <c r="A23" s="78" t="s">
        <v>53</v>
      </c>
      <c r="B23" s="16" t="s">
        <v>56</v>
      </c>
      <c r="C23" s="16"/>
      <c r="D23" s="16"/>
      <c r="E23" s="16"/>
      <c r="F23" s="16"/>
      <c r="G23" s="16"/>
      <c r="H23" s="16"/>
      <c r="I23" s="16"/>
      <c r="K23" s="9" t="e">
        <f t="shared" si="0"/>
        <v>#NUM!</v>
      </c>
      <c r="L23" s="9" t="e">
        <f t="shared" si="1"/>
        <v>#NUM!</v>
      </c>
      <c r="M23" s="9" t="e">
        <f t="shared" si="2"/>
        <v>#NUM!</v>
      </c>
    </row>
    <row r="24" spans="1:15" ht="13.9" x14ac:dyDescent="0.25">
      <c r="A24" s="78" t="s">
        <v>54</v>
      </c>
      <c r="B24" s="16" t="s">
        <v>56</v>
      </c>
      <c r="C24" s="16"/>
      <c r="D24" s="16"/>
      <c r="E24" s="16"/>
      <c r="F24" s="16"/>
      <c r="G24" s="16"/>
      <c r="H24" s="16"/>
      <c r="I24" s="16"/>
      <c r="K24" s="9" t="e">
        <f t="shared" si="0"/>
        <v>#NUM!</v>
      </c>
      <c r="L24" s="9" t="e">
        <f t="shared" si="1"/>
        <v>#NUM!</v>
      </c>
      <c r="M24" s="9" t="e">
        <f t="shared" si="2"/>
        <v>#NUM!</v>
      </c>
    </row>
    <row r="25" spans="1:15" ht="13.9" x14ac:dyDescent="0.25">
      <c r="A25" s="78" t="s">
        <v>55</v>
      </c>
      <c r="B25" s="16" t="s">
        <v>56</v>
      </c>
      <c r="C25" s="16"/>
      <c r="D25" s="16"/>
      <c r="E25" s="16"/>
      <c r="F25" s="16"/>
      <c r="G25" s="16"/>
      <c r="H25" s="16"/>
      <c r="I25" s="16"/>
      <c r="K25" s="9" t="e">
        <f t="shared" si="0"/>
        <v>#NUM!</v>
      </c>
      <c r="L25" s="9" t="e">
        <f t="shared" si="1"/>
        <v>#NUM!</v>
      </c>
      <c r="M25" s="9" t="e">
        <f t="shared" si="2"/>
        <v>#NUM!</v>
      </c>
    </row>
    <row r="26" spans="1:15" s="48" customFormat="1" ht="13.9" x14ac:dyDescent="0.25">
      <c r="A26" s="45"/>
      <c r="B26" s="46"/>
      <c r="C26" s="47"/>
      <c r="D26" s="47"/>
      <c r="E26" s="47"/>
      <c r="F26" s="47"/>
      <c r="G26" s="47"/>
      <c r="H26" s="47"/>
      <c r="I26" s="47"/>
      <c r="O26" s="73"/>
    </row>
    <row r="27" spans="1:15" ht="13.9" x14ac:dyDescent="0.25">
      <c r="A27" s="37" t="s">
        <v>64</v>
      </c>
      <c r="B27" s="5"/>
      <c r="C27" s="52" t="s">
        <v>57</v>
      </c>
      <c r="D27" s="13"/>
      <c r="E27" s="13"/>
      <c r="F27" s="13"/>
      <c r="G27" s="13"/>
      <c r="H27" s="13"/>
      <c r="I27" s="13"/>
      <c r="K27" s="81" t="s">
        <v>85</v>
      </c>
    </row>
    <row r="28" spans="1:15" ht="13.9" x14ac:dyDescent="0.25">
      <c r="A28" s="3" t="s">
        <v>16</v>
      </c>
      <c r="C28" s="36" t="e">
        <f t="shared" ref="C28:I28" si="3">AVERAGE(C10:C11)</f>
        <v>#DIV/0!</v>
      </c>
      <c r="D28" s="36" t="e">
        <f t="shared" si="3"/>
        <v>#DIV/0!</v>
      </c>
      <c r="E28" s="36" t="e">
        <f t="shared" si="3"/>
        <v>#DIV/0!</v>
      </c>
      <c r="F28" s="36" t="e">
        <f t="shared" si="3"/>
        <v>#DIV/0!</v>
      </c>
      <c r="G28" s="36" t="e">
        <f t="shared" si="3"/>
        <v>#DIV/0!</v>
      </c>
      <c r="H28" s="36" t="e">
        <f t="shared" si="3"/>
        <v>#DIV/0!</v>
      </c>
      <c r="I28" s="36" t="e">
        <f t="shared" si="3"/>
        <v>#DIV/0!</v>
      </c>
      <c r="K28" s="14" t="e">
        <f t="shared" ref="K28:K34" si="4">MEDIAN(C28:I28)</f>
        <v>#DIV/0!</v>
      </c>
    </row>
    <row r="29" spans="1:15" ht="13.9" x14ac:dyDescent="0.25">
      <c r="A29" s="3" t="s">
        <v>17</v>
      </c>
      <c r="C29" s="36" t="e">
        <f t="shared" ref="C29:I29" si="5">AVERAGE(C12:C14)</f>
        <v>#DIV/0!</v>
      </c>
      <c r="D29" s="36" t="e">
        <f t="shared" si="5"/>
        <v>#DIV/0!</v>
      </c>
      <c r="E29" s="36" t="e">
        <f t="shared" si="5"/>
        <v>#DIV/0!</v>
      </c>
      <c r="F29" s="36" t="e">
        <f t="shared" si="5"/>
        <v>#DIV/0!</v>
      </c>
      <c r="G29" s="36" t="e">
        <f t="shared" si="5"/>
        <v>#DIV/0!</v>
      </c>
      <c r="H29" s="36" t="e">
        <f t="shared" si="5"/>
        <v>#DIV/0!</v>
      </c>
      <c r="I29" s="36" t="e">
        <f t="shared" si="5"/>
        <v>#DIV/0!</v>
      </c>
      <c r="K29" s="14" t="e">
        <f t="shared" si="4"/>
        <v>#DIV/0!</v>
      </c>
    </row>
    <row r="30" spans="1:15" ht="13.9" x14ac:dyDescent="0.25">
      <c r="A30" s="3" t="s">
        <v>18</v>
      </c>
      <c r="C30" s="36" t="e">
        <f t="shared" ref="C30:I30" si="6">AVERAGE(C15:C17)</f>
        <v>#DIV/0!</v>
      </c>
      <c r="D30" s="36" t="e">
        <f t="shared" si="6"/>
        <v>#DIV/0!</v>
      </c>
      <c r="E30" s="36" t="e">
        <f t="shared" si="6"/>
        <v>#DIV/0!</v>
      </c>
      <c r="F30" s="36" t="e">
        <f t="shared" si="6"/>
        <v>#DIV/0!</v>
      </c>
      <c r="G30" s="36" t="e">
        <f t="shared" si="6"/>
        <v>#DIV/0!</v>
      </c>
      <c r="H30" s="36" t="e">
        <f t="shared" si="6"/>
        <v>#DIV/0!</v>
      </c>
      <c r="I30" s="36" t="e">
        <f t="shared" si="6"/>
        <v>#DIV/0!</v>
      </c>
      <c r="K30" s="14" t="e">
        <f t="shared" si="4"/>
        <v>#DIV/0!</v>
      </c>
    </row>
    <row r="31" spans="1:15" ht="13.9" x14ac:dyDescent="0.25">
      <c r="A31" s="3" t="s">
        <v>19</v>
      </c>
      <c r="C31" s="36" t="e">
        <f t="shared" ref="C31:I31" si="7">AVERAGE(C18:C20)</f>
        <v>#DIV/0!</v>
      </c>
      <c r="D31" s="36" t="e">
        <f t="shared" si="7"/>
        <v>#DIV/0!</v>
      </c>
      <c r="E31" s="36" t="e">
        <f t="shared" si="7"/>
        <v>#DIV/0!</v>
      </c>
      <c r="F31" s="36" t="e">
        <f t="shared" si="7"/>
        <v>#DIV/0!</v>
      </c>
      <c r="G31" s="36" t="e">
        <f t="shared" si="7"/>
        <v>#DIV/0!</v>
      </c>
      <c r="H31" s="36" t="e">
        <f t="shared" si="7"/>
        <v>#DIV/0!</v>
      </c>
      <c r="I31" s="36" t="e">
        <f t="shared" si="7"/>
        <v>#DIV/0!</v>
      </c>
      <c r="K31" s="14" t="e">
        <f t="shared" si="4"/>
        <v>#DIV/0!</v>
      </c>
    </row>
    <row r="32" spans="1:15" ht="13.9" x14ac:dyDescent="0.25">
      <c r="A32" s="3" t="s">
        <v>20</v>
      </c>
      <c r="C32" s="36" t="e">
        <f t="shared" ref="C32:I32" si="8">AVERAGE(C21:C22)</f>
        <v>#DIV/0!</v>
      </c>
      <c r="D32" s="36" t="e">
        <f t="shared" si="8"/>
        <v>#DIV/0!</v>
      </c>
      <c r="E32" s="36" t="e">
        <f t="shared" si="8"/>
        <v>#DIV/0!</v>
      </c>
      <c r="F32" s="36" t="e">
        <f t="shared" si="8"/>
        <v>#DIV/0!</v>
      </c>
      <c r="G32" s="36" t="e">
        <f t="shared" si="8"/>
        <v>#DIV/0!</v>
      </c>
      <c r="H32" s="36" t="e">
        <f t="shared" si="8"/>
        <v>#DIV/0!</v>
      </c>
      <c r="I32" s="36" t="e">
        <f t="shared" si="8"/>
        <v>#DIV/0!</v>
      </c>
      <c r="K32" s="14" t="e">
        <f t="shared" si="4"/>
        <v>#DIV/0!</v>
      </c>
    </row>
    <row r="33" spans="1:11" ht="13.9" x14ac:dyDescent="0.25">
      <c r="A33" s="3" t="s">
        <v>21</v>
      </c>
      <c r="C33" s="36" t="e">
        <f t="shared" ref="C33:I33" si="9">AVERAGE(C23:C25)</f>
        <v>#DIV/0!</v>
      </c>
      <c r="D33" s="36" t="e">
        <f t="shared" si="9"/>
        <v>#DIV/0!</v>
      </c>
      <c r="E33" s="36" t="e">
        <f t="shared" si="9"/>
        <v>#DIV/0!</v>
      </c>
      <c r="F33" s="36" t="e">
        <f t="shared" si="9"/>
        <v>#DIV/0!</v>
      </c>
      <c r="G33" s="36" t="e">
        <f t="shared" si="9"/>
        <v>#DIV/0!</v>
      </c>
      <c r="H33" s="36" t="e">
        <f t="shared" si="9"/>
        <v>#DIV/0!</v>
      </c>
      <c r="I33" s="36" t="e">
        <f t="shared" si="9"/>
        <v>#DIV/0!</v>
      </c>
      <c r="K33" s="14" t="e">
        <f t="shared" si="4"/>
        <v>#DIV/0!</v>
      </c>
    </row>
    <row r="34" spans="1:11" ht="13.9" x14ac:dyDescent="0.25">
      <c r="A34" s="22" t="s">
        <v>72</v>
      </c>
      <c r="B34" s="22"/>
      <c r="C34" s="34" t="e">
        <f>SUM(C28:C33)</f>
        <v>#DIV/0!</v>
      </c>
      <c r="D34" s="34" t="e">
        <f t="shared" ref="D34:I34" si="10">SUM(D28:D33)</f>
        <v>#DIV/0!</v>
      </c>
      <c r="E34" s="34" t="e">
        <f t="shared" si="10"/>
        <v>#DIV/0!</v>
      </c>
      <c r="F34" s="34" t="e">
        <f t="shared" si="10"/>
        <v>#DIV/0!</v>
      </c>
      <c r="G34" s="34" t="e">
        <f t="shared" si="10"/>
        <v>#DIV/0!</v>
      </c>
      <c r="H34" s="34" t="e">
        <f t="shared" si="10"/>
        <v>#DIV/0!</v>
      </c>
      <c r="I34" s="34" t="e">
        <f t="shared" si="10"/>
        <v>#DIV/0!</v>
      </c>
      <c r="K34" s="14" t="e">
        <f t="shared" si="4"/>
        <v>#DIV/0!</v>
      </c>
    </row>
    <row r="36" spans="1:11" ht="13.9" x14ac:dyDescent="0.25">
      <c r="A36" s="3" t="s">
        <v>135</v>
      </c>
    </row>
    <row r="37" spans="1:11" ht="13.9" x14ac:dyDescent="0.25">
      <c r="A37" s="3" t="s">
        <v>84</v>
      </c>
    </row>
    <row r="39" spans="1:11" ht="13.9" x14ac:dyDescent="0.25">
      <c r="A39" s="3" t="s">
        <v>87</v>
      </c>
    </row>
    <row r="40" spans="1:11" x14ac:dyDescent="0.25">
      <c r="A40" s="3" t="s">
        <v>88</v>
      </c>
    </row>
    <row r="41" spans="1:11" x14ac:dyDescent="0.25">
      <c r="A41" s="3" t="s">
        <v>98</v>
      </c>
    </row>
  </sheetData>
  <mergeCells count="1">
    <mergeCell ref="L9:M9"/>
  </mergeCells>
  <pageMargins left="0.25" right="0.25" top="0.75" bottom="0.75" header="0.3" footer="0.3"/>
  <pageSetup orientation="landscape" r:id="rId1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opLeftCell="A4" workbookViewId="0">
      <selection activeCell="B10" sqref="B10"/>
    </sheetView>
  </sheetViews>
  <sheetFormatPr defaultColWidth="8.85546875" defaultRowHeight="15" x14ac:dyDescent="0.25"/>
  <cols>
    <col min="1" max="1" width="32.7109375" style="3" customWidth="1"/>
    <col min="2" max="2" width="9.140625" style="31" customWidth="1"/>
    <col min="3" max="3" width="12.140625" style="8" customWidth="1"/>
    <col min="4" max="9" width="12" style="8" customWidth="1"/>
    <col min="10" max="10" width="9.42578125" style="2" bestFit="1" customWidth="1"/>
    <col min="11" max="12" width="11.140625" style="2" customWidth="1"/>
    <col min="13" max="13" width="8.85546875" style="2"/>
    <col min="14" max="14" width="37.7109375" style="2" customWidth="1"/>
    <col min="15" max="16384" width="8.85546875" style="2"/>
  </cols>
  <sheetData>
    <row r="1" spans="1:13" s="42" customFormat="1" ht="21" x14ac:dyDescent="0.4">
      <c r="A1" s="39" t="s">
        <v>123</v>
      </c>
      <c r="B1" s="40"/>
      <c r="D1" s="43" t="s">
        <v>35</v>
      </c>
      <c r="E1" s="41"/>
      <c r="F1" s="41"/>
      <c r="G1" s="41"/>
    </row>
    <row r="2" spans="1:13" s="42" customFormat="1" ht="21" x14ac:dyDescent="0.4">
      <c r="A2" s="55" t="s">
        <v>128</v>
      </c>
      <c r="B2" s="40"/>
      <c r="D2" s="43"/>
      <c r="E2" s="41"/>
      <c r="F2" s="41"/>
      <c r="G2" s="41"/>
      <c r="H2" s="41"/>
      <c r="I2" s="41"/>
    </row>
    <row r="3" spans="1:13" ht="13.9" x14ac:dyDescent="0.25">
      <c r="A3" s="18" t="s">
        <v>94</v>
      </c>
      <c r="B3" s="32"/>
      <c r="C3" s="27"/>
    </row>
    <row r="4" spans="1:13" s="19" customFormat="1" ht="15" customHeight="1" x14ac:dyDescent="0.25">
      <c r="A4" s="18" t="s">
        <v>95</v>
      </c>
      <c r="B4" s="27"/>
      <c r="C4" s="27"/>
      <c r="D4" s="8"/>
      <c r="E4" s="8"/>
      <c r="F4" s="8"/>
      <c r="G4" s="8"/>
      <c r="H4" s="8"/>
      <c r="I4" s="8"/>
    </row>
    <row r="5" spans="1:13" s="19" customFormat="1" ht="15" customHeight="1" x14ac:dyDescent="0.25">
      <c r="A5" s="18" t="s">
        <v>96</v>
      </c>
      <c r="B5" s="27"/>
      <c r="C5" s="27"/>
      <c r="D5" s="27"/>
      <c r="E5" s="27"/>
      <c r="F5" s="27"/>
      <c r="G5" s="27"/>
      <c r="H5" s="27"/>
      <c r="I5" s="27"/>
    </row>
    <row r="6" spans="1:13" s="19" customFormat="1" ht="15" customHeight="1" x14ac:dyDescent="0.25">
      <c r="A6" s="20" t="s">
        <v>91</v>
      </c>
      <c r="B6" s="27"/>
      <c r="C6" s="27"/>
      <c r="D6" s="27"/>
      <c r="E6" s="27"/>
      <c r="F6" s="27"/>
      <c r="G6" s="27"/>
      <c r="H6" s="27"/>
      <c r="I6" s="27"/>
    </row>
    <row r="7" spans="1:13" s="19" customFormat="1" ht="15" customHeight="1" x14ac:dyDescent="0.25">
      <c r="A7" s="20"/>
      <c r="B7" s="27"/>
      <c r="C7" s="27"/>
      <c r="D7" s="27"/>
      <c r="E7" s="27"/>
      <c r="F7" s="27"/>
      <c r="G7" s="27"/>
      <c r="H7" s="27"/>
      <c r="I7" s="27"/>
    </row>
    <row r="8" spans="1:13" ht="14.45" thickBot="1" x14ac:dyDescent="0.3">
      <c r="C8" s="56" t="s">
        <v>93</v>
      </c>
      <c r="D8" s="25"/>
      <c r="E8" s="25"/>
      <c r="F8" s="25"/>
      <c r="G8" s="25"/>
      <c r="H8" s="25"/>
      <c r="I8" s="26"/>
      <c r="K8" s="57" t="s">
        <v>36</v>
      </c>
      <c r="L8" s="29"/>
      <c r="M8" s="30"/>
    </row>
    <row r="9" spans="1:13" s="7" customFormat="1" ht="42" thickBot="1" x14ac:dyDescent="0.3">
      <c r="A9" s="6" t="s">
        <v>124</v>
      </c>
      <c r="B9" s="33" t="s">
        <v>137</v>
      </c>
      <c r="C9" s="17" t="str">
        <f>EnterV1!C9</f>
        <v>Trainee1</v>
      </c>
      <c r="D9" s="17" t="str">
        <f>EnterV1!D9</f>
        <v>Trainee2</v>
      </c>
      <c r="E9" s="17" t="str">
        <f>EnterV1!E9</f>
        <v>Trainee3</v>
      </c>
      <c r="F9" s="17" t="str">
        <f>EnterV1!F9</f>
        <v>Trainee4</v>
      </c>
      <c r="G9" s="17" t="str">
        <f>EnterV1!G9</f>
        <v>Trainee5</v>
      </c>
      <c r="H9" s="17" t="str">
        <f>EnterV1!H9</f>
        <v>Trainee6</v>
      </c>
      <c r="I9" s="17" t="str">
        <f>EnterV1!I9</f>
        <v>Trainee7</v>
      </c>
      <c r="K9" s="28" t="s">
        <v>69</v>
      </c>
      <c r="L9" s="28" t="s">
        <v>70</v>
      </c>
      <c r="M9" s="28" t="s">
        <v>71</v>
      </c>
    </row>
    <row r="10" spans="1:13" ht="14.45" thickBot="1" x14ac:dyDescent="0.3">
      <c r="A10" s="10" t="s">
        <v>0</v>
      </c>
      <c r="B10" s="1">
        <v>7</v>
      </c>
      <c r="C10" s="13" t="str">
        <f>IF(NOT(ISBLANK(EnterV2!C10)),EnterV2!C10-Results2!B10,"")</f>
        <v/>
      </c>
      <c r="D10" s="13" t="str">
        <f>IF(NOT(ISBLANK(EnterV2!D10)),EnterV2!D10-Results2!B10,"")</f>
        <v/>
      </c>
      <c r="E10" s="13" t="str">
        <f>IF(NOT(ISBLANK(EnterV2!E10)),EnterV2!E10-Results2!B10,"")</f>
        <v/>
      </c>
      <c r="F10" s="13" t="str">
        <f>IF(NOT(ISBLANK(EnterV2!F10)),EnterV2!F10-Results2!B10,"")</f>
        <v/>
      </c>
      <c r="G10" s="13" t="str">
        <f>IF(NOT(ISBLANK(EnterV2!G10)),EnterV2!G10-Results2!B10,"")</f>
        <v/>
      </c>
      <c r="H10" s="13" t="str">
        <f>IF(NOT(ISBLANK(EnterV2!H10)),EnterV2!H10-Results2!B10,"")</f>
        <v/>
      </c>
      <c r="I10" s="13" t="str">
        <f>IF(NOT(ISBLANK(EnterV2!I10)),EnterV2!I10-Results2!B10,"")</f>
        <v/>
      </c>
      <c r="K10" s="9">
        <f>MIN(EnterV2!C10:I10)</f>
        <v>0</v>
      </c>
      <c r="L10" s="9">
        <f>MAX(EnterV2!C10:I10)</f>
        <v>0</v>
      </c>
      <c r="M10" s="9">
        <f>L10-K10</f>
        <v>0</v>
      </c>
    </row>
    <row r="11" spans="1:13" ht="14.45" thickBot="1" x14ac:dyDescent="0.3">
      <c r="A11" s="10" t="s">
        <v>1</v>
      </c>
      <c r="B11" s="1">
        <v>7</v>
      </c>
      <c r="C11" s="13" t="str">
        <f>IF(NOT(ISBLANK(EnterV2!C11)),EnterV2!C11-Results2!B11,"")</f>
        <v/>
      </c>
      <c r="D11" s="13" t="str">
        <f>IF(NOT(ISBLANK(EnterV2!D11)),EnterV2!D11-Results2!B11,"")</f>
        <v/>
      </c>
      <c r="E11" s="13" t="str">
        <f>IF(NOT(ISBLANK(EnterV2!E11)),EnterV2!E11-Results2!B11,"")</f>
        <v/>
      </c>
      <c r="F11" s="13" t="str">
        <f>IF(NOT(ISBLANK(EnterV2!F11)),EnterV2!F11-Results2!B11,"")</f>
        <v/>
      </c>
      <c r="G11" s="13" t="str">
        <f>IF(NOT(ISBLANK(EnterV2!G11)),EnterV2!G11-Results2!B11,"")</f>
        <v/>
      </c>
      <c r="H11" s="13" t="str">
        <f>IF(NOT(ISBLANK(EnterV2!H11)),EnterV2!H11-Results2!B11,"")</f>
        <v/>
      </c>
      <c r="I11" s="13" t="str">
        <f>IF(NOT(ISBLANK(EnterV2!I11)),EnterV2!I11-Results2!B11,"")</f>
        <v/>
      </c>
      <c r="K11" s="9">
        <f>MIN(EnterV2!C11:I11)</f>
        <v>0</v>
      </c>
      <c r="L11" s="9">
        <f>MAX(EnterV2!C11:I11)</f>
        <v>0</v>
      </c>
      <c r="M11" s="9">
        <f t="shared" ref="M11:M25" si="0">L11-K11</f>
        <v>0</v>
      </c>
    </row>
    <row r="12" spans="1:13" ht="14.45" thickBot="1" x14ac:dyDescent="0.3">
      <c r="A12" s="11" t="s">
        <v>13</v>
      </c>
      <c r="B12" s="4">
        <v>5</v>
      </c>
      <c r="C12" s="13" t="str">
        <f>IF(NOT(ISBLANK(EnterV2!C12)),EnterV2!C12-Results2!B12,"")</f>
        <v/>
      </c>
      <c r="D12" s="13" t="str">
        <f>IF(NOT(ISBLANK(EnterV2!D12)),EnterV2!D12-Results2!B12,"")</f>
        <v/>
      </c>
      <c r="E12" s="13" t="str">
        <f>IF(NOT(ISBLANK(EnterV2!E12)),EnterV2!E12-Results2!B12,"")</f>
        <v/>
      </c>
      <c r="F12" s="13" t="str">
        <f>IF(NOT(ISBLANK(EnterV2!F12)),EnterV2!F12-Results2!B12,"")</f>
        <v/>
      </c>
      <c r="G12" s="13" t="str">
        <f>IF(NOT(ISBLANK(EnterV2!G12)),EnterV2!G12-Results2!B12,"")</f>
        <v/>
      </c>
      <c r="H12" s="13" t="str">
        <f>IF(NOT(ISBLANK(EnterV2!H12)),EnterV2!H12-Results2!B12,"")</f>
        <v/>
      </c>
      <c r="I12" s="13" t="str">
        <f>IF(NOT(ISBLANK(EnterV2!I12)),EnterV2!I12-Results2!B12,"")</f>
        <v/>
      </c>
      <c r="K12" s="9">
        <f>MIN(EnterV2!C12:I12)</f>
        <v>0</v>
      </c>
      <c r="L12" s="9">
        <f>MAX(EnterV2!C12:I12)</f>
        <v>0</v>
      </c>
      <c r="M12" s="9">
        <f t="shared" si="0"/>
        <v>0</v>
      </c>
    </row>
    <row r="13" spans="1:13" ht="14.45" thickBot="1" x14ac:dyDescent="0.3">
      <c r="A13" s="11" t="s">
        <v>14</v>
      </c>
      <c r="B13" s="4">
        <v>7</v>
      </c>
      <c r="C13" s="13" t="str">
        <f>IF(NOT(ISBLANK(EnterV2!C13)),EnterV2!C13-Results2!B13,"")</f>
        <v/>
      </c>
      <c r="D13" s="13" t="str">
        <f>IF(NOT(ISBLANK(EnterV2!D13)),EnterV2!D13-Results2!B13,"")</f>
        <v/>
      </c>
      <c r="E13" s="13" t="str">
        <f>IF(NOT(ISBLANK(EnterV2!E13)),EnterV2!E13-Results2!B13,"")</f>
        <v/>
      </c>
      <c r="F13" s="13" t="str">
        <f>IF(NOT(ISBLANK(EnterV2!F13)),EnterV2!F13-Results2!B13,"")</f>
        <v/>
      </c>
      <c r="G13" s="13" t="str">
        <f>IF(NOT(ISBLANK(EnterV2!G13)),EnterV2!G13-Results2!B13,"")</f>
        <v/>
      </c>
      <c r="H13" s="13" t="str">
        <f>IF(NOT(ISBLANK(EnterV2!H13)),EnterV2!H13-Results2!B13,"")</f>
        <v/>
      </c>
      <c r="I13" s="13" t="str">
        <f>IF(NOT(ISBLANK(EnterV2!I13)),EnterV2!I13-Results2!B13,"")</f>
        <v/>
      </c>
      <c r="K13" s="9">
        <f>MIN(EnterV2!C13:I13)</f>
        <v>0</v>
      </c>
      <c r="L13" s="9">
        <f>MAX(EnterV2!C13:I13)</f>
        <v>0</v>
      </c>
      <c r="M13" s="9">
        <f t="shared" si="0"/>
        <v>0</v>
      </c>
    </row>
    <row r="14" spans="1:13" ht="14.45" thickBot="1" x14ac:dyDescent="0.3">
      <c r="A14" s="11" t="s">
        <v>15</v>
      </c>
      <c r="B14" s="4">
        <v>5</v>
      </c>
      <c r="C14" s="13" t="str">
        <f>IF(NOT(ISBLANK(EnterV2!C14)),EnterV2!C14-Results2!B14,"")</f>
        <v/>
      </c>
      <c r="D14" s="13" t="str">
        <f>IF(NOT(ISBLANK(EnterV2!D14)),EnterV2!D14-Results2!B14,"")</f>
        <v/>
      </c>
      <c r="E14" s="13" t="str">
        <f>IF(NOT(ISBLANK(EnterV2!E14)),EnterV2!E14-Results2!B14,"")</f>
        <v/>
      </c>
      <c r="F14" s="13" t="str">
        <f>IF(NOT(ISBLANK(EnterV2!F14)),EnterV2!F14-Results2!B14,"")</f>
        <v/>
      </c>
      <c r="G14" s="13" t="str">
        <f>IF(NOT(ISBLANK(EnterV2!G14)),EnterV2!G14-Results2!B14,"")</f>
        <v/>
      </c>
      <c r="H14" s="13" t="str">
        <f>IF(NOT(ISBLANK(EnterV2!H14)),EnterV2!H14-Results2!B14,"")</f>
        <v/>
      </c>
      <c r="I14" s="13" t="str">
        <f>IF(NOT(ISBLANK(EnterV2!I14)),EnterV2!I14-Results2!B14,"")</f>
        <v/>
      </c>
      <c r="K14" s="9">
        <f>MIN(EnterV2!C14:I14)</f>
        <v>0</v>
      </c>
      <c r="L14" s="9">
        <f>MAX(EnterV2!C14:I14)</f>
        <v>0</v>
      </c>
      <c r="M14" s="9">
        <f t="shared" si="0"/>
        <v>0</v>
      </c>
    </row>
    <row r="15" spans="1:13" ht="14.45" thickBot="1" x14ac:dyDescent="0.3">
      <c r="A15" s="12" t="s">
        <v>2</v>
      </c>
      <c r="B15" s="1">
        <v>7</v>
      </c>
      <c r="C15" s="13" t="str">
        <f>IF(NOT(ISBLANK(EnterV2!C15)),EnterV2!C15-Results2!B15,"")</f>
        <v/>
      </c>
      <c r="D15" s="13" t="str">
        <f>IF(NOT(ISBLANK(EnterV2!D15)),EnterV2!D15-Results2!B15,"")</f>
        <v/>
      </c>
      <c r="E15" s="13" t="str">
        <f>IF(NOT(ISBLANK(EnterV2!E15)),EnterV2!E15-Results2!B15,"")</f>
        <v/>
      </c>
      <c r="F15" s="13" t="str">
        <f>IF(NOT(ISBLANK(EnterV2!F15)),EnterV2!F15-Results2!B15,"")</f>
        <v/>
      </c>
      <c r="G15" s="13" t="str">
        <f>IF(NOT(ISBLANK(EnterV2!G15)),EnterV2!G15-Results2!B15,"")</f>
        <v/>
      </c>
      <c r="H15" s="13" t="str">
        <f>IF(NOT(ISBLANK(EnterV2!H15)),EnterV2!H15-Results2!B15,"")</f>
        <v/>
      </c>
      <c r="I15" s="13" t="str">
        <f>IF(NOT(ISBLANK(EnterV2!I15)),EnterV2!I15-Results2!B15,"")</f>
        <v/>
      </c>
      <c r="K15" s="9">
        <f>MIN(EnterV2!C15:I15)</f>
        <v>0</v>
      </c>
      <c r="L15" s="9">
        <f>MAX(EnterV2!C15:I15)</f>
        <v>0</v>
      </c>
      <c r="M15" s="9">
        <f t="shared" si="0"/>
        <v>0</v>
      </c>
    </row>
    <row r="16" spans="1:13" ht="14.45" thickBot="1" x14ac:dyDescent="0.3">
      <c r="A16" s="12" t="s">
        <v>3</v>
      </c>
      <c r="B16" s="1">
        <v>7</v>
      </c>
      <c r="C16" s="13" t="str">
        <f>IF(NOT(ISBLANK(EnterV2!C16)),EnterV2!C16-Results2!B16,"")</f>
        <v/>
      </c>
      <c r="D16" s="13" t="str">
        <f>IF(NOT(ISBLANK(EnterV2!D16)),EnterV2!D16-Results2!B16,"")</f>
        <v/>
      </c>
      <c r="E16" s="13" t="str">
        <f>IF(NOT(ISBLANK(EnterV2!E16)),EnterV2!E16-Results2!B16,"")</f>
        <v/>
      </c>
      <c r="F16" s="13" t="str">
        <f>IF(NOT(ISBLANK(EnterV2!F16)),EnterV2!F16-Results2!B16,"")</f>
        <v/>
      </c>
      <c r="G16" s="13" t="str">
        <f>IF(NOT(ISBLANK(EnterV2!G16)),EnterV2!G16-Results2!B16,"")</f>
        <v/>
      </c>
      <c r="H16" s="13" t="str">
        <f>IF(NOT(ISBLANK(EnterV2!H16)),EnterV2!H16-Results2!B16,"")</f>
        <v/>
      </c>
      <c r="I16" s="13" t="str">
        <f>IF(NOT(ISBLANK(EnterV2!I16)),EnterV2!I16-Results2!B16,"")</f>
        <v/>
      </c>
      <c r="K16" s="9">
        <f>MIN(EnterV2!C16:I16)</f>
        <v>0</v>
      </c>
      <c r="L16" s="9">
        <f>MAX(EnterV2!C16:I16)</f>
        <v>0</v>
      </c>
      <c r="M16" s="9">
        <f t="shared" si="0"/>
        <v>0</v>
      </c>
    </row>
    <row r="17" spans="1:13" ht="14.45" thickBot="1" x14ac:dyDescent="0.3">
      <c r="A17" s="12" t="s">
        <v>4</v>
      </c>
      <c r="B17" s="1">
        <v>7</v>
      </c>
      <c r="C17" s="13" t="str">
        <f>IF(NOT(ISBLANK(EnterV2!C17)),EnterV2!C17-Results2!B17,"")</f>
        <v/>
      </c>
      <c r="D17" s="13" t="str">
        <f>IF(NOT(ISBLANK(EnterV2!D17)),EnterV2!D17-Results2!B17,"")</f>
        <v/>
      </c>
      <c r="E17" s="13" t="str">
        <f>IF(NOT(ISBLANK(EnterV2!E17)),EnterV2!E17-Results2!B17,"")</f>
        <v/>
      </c>
      <c r="F17" s="13" t="str">
        <f>IF(NOT(ISBLANK(EnterV2!F17)),EnterV2!F17-Results2!B17,"")</f>
        <v/>
      </c>
      <c r="G17" s="13" t="str">
        <f>IF(NOT(ISBLANK(EnterV2!G17)),EnterV2!G17-Results2!B17,"")</f>
        <v/>
      </c>
      <c r="H17" s="13" t="str">
        <f>IF(NOT(ISBLANK(EnterV2!H17)),EnterV2!H17-Results2!B17,"")</f>
        <v/>
      </c>
      <c r="I17" s="13" t="str">
        <f>IF(NOT(ISBLANK(EnterV2!I17)),EnterV2!I17-Results2!B17,"")</f>
        <v/>
      </c>
      <c r="K17" s="9">
        <f>MIN(EnterV2!C17:I17)</f>
        <v>0</v>
      </c>
      <c r="L17" s="9">
        <f>MAX(EnterV2!C17:I17)</f>
        <v>0</v>
      </c>
      <c r="M17" s="9">
        <f t="shared" si="0"/>
        <v>0</v>
      </c>
    </row>
    <row r="18" spans="1:13" ht="14.45" thickBot="1" x14ac:dyDescent="0.3">
      <c r="A18" s="11" t="s">
        <v>5</v>
      </c>
      <c r="B18" s="4">
        <v>7</v>
      </c>
      <c r="C18" s="13" t="str">
        <f>IF(NOT(ISBLANK(EnterV2!C18)),EnterV2!C18-Results2!B18,"")</f>
        <v/>
      </c>
      <c r="D18" s="13" t="str">
        <f>IF(NOT(ISBLANK(EnterV2!D18)),EnterV2!D18-Results2!B18,"")</f>
        <v/>
      </c>
      <c r="E18" s="13" t="str">
        <f>IF(NOT(ISBLANK(EnterV2!E18)),EnterV2!E18-Results2!B18,"")</f>
        <v/>
      </c>
      <c r="F18" s="13" t="str">
        <f>IF(NOT(ISBLANK(EnterV2!F18)),EnterV2!F18-Results2!B18,"")</f>
        <v/>
      </c>
      <c r="G18" s="13" t="str">
        <f>IF(NOT(ISBLANK(EnterV2!G18)),EnterV2!G18-Results2!B18,"")</f>
        <v/>
      </c>
      <c r="H18" s="13" t="str">
        <f>IF(NOT(ISBLANK(EnterV2!H18)),EnterV2!H18-Results2!B18,"")</f>
        <v/>
      </c>
      <c r="I18" s="13" t="str">
        <f>IF(NOT(ISBLANK(EnterV2!I18)),EnterV2!I18-Results2!B18,"")</f>
        <v/>
      </c>
      <c r="K18" s="9">
        <f>MIN(EnterV2!C18:I18)</f>
        <v>0</v>
      </c>
      <c r="L18" s="9">
        <f>MAX(EnterV2!C18:I18)</f>
        <v>0</v>
      </c>
      <c r="M18" s="9">
        <f t="shared" si="0"/>
        <v>0</v>
      </c>
    </row>
    <row r="19" spans="1:13" ht="14.45" thickBot="1" x14ac:dyDescent="0.3">
      <c r="A19" s="11" t="s">
        <v>6</v>
      </c>
      <c r="B19" s="4">
        <v>7</v>
      </c>
      <c r="C19" s="13" t="str">
        <f>IF(NOT(ISBLANK(EnterV2!C19)),EnterV2!C19-Results2!B19,"")</f>
        <v/>
      </c>
      <c r="D19" s="13" t="str">
        <f>IF(NOT(ISBLANK(EnterV2!D19)),EnterV2!D19-Results2!B19,"")</f>
        <v/>
      </c>
      <c r="E19" s="13" t="str">
        <f>IF(NOT(ISBLANK(EnterV2!E19)),EnterV2!E19-Results2!B19,"")</f>
        <v/>
      </c>
      <c r="F19" s="13" t="str">
        <f>IF(NOT(ISBLANK(EnterV2!F19)),EnterV2!F19-Results2!B19,"")</f>
        <v/>
      </c>
      <c r="G19" s="13" t="str">
        <f>IF(NOT(ISBLANK(EnterV2!G19)),EnterV2!G19-Results2!B19,"")</f>
        <v/>
      </c>
      <c r="H19" s="13" t="str">
        <f>IF(NOT(ISBLANK(EnterV2!H19)),EnterV2!H19-Results2!B19,"")</f>
        <v/>
      </c>
      <c r="I19" s="13" t="str">
        <f>IF(NOT(ISBLANK(EnterV2!I19)),EnterV2!I19-Results2!B19,"")</f>
        <v/>
      </c>
      <c r="K19" s="9">
        <f>MIN(EnterV2!C19:I19)</f>
        <v>0</v>
      </c>
      <c r="L19" s="9">
        <f>MAX(EnterV2!C19:I19)</f>
        <v>0</v>
      </c>
      <c r="M19" s="9">
        <f t="shared" si="0"/>
        <v>0</v>
      </c>
    </row>
    <row r="20" spans="1:13" ht="14.45" thickBot="1" x14ac:dyDescent="0.3">
      <c r="A20" s="11" t="s">
        <v>7</v>
      </c>
      <c r="B20" s="4">
        <v>7</v>
      </c>
      <c r="C20" s="13" t="str">
        <f>IF(NOT(ISBLANK(EnterV2!C20)),EnterV2!C20-Results2!B20,"")</f>
        <v/>
      </c>
      <c r="D20" s="13" t="str">
        <f>IF(NOT(ISBLANK(EnterV2!D20)),EnterV2!D20-Results2!B20,"")</f>
        <v/>
      </c>
      <c r="E20" s="13" t="str">
        <f>IF(NOT(ISBLANK(EnterV2!E20)),EnterV2!E20-Results2!B20,"")</f>
        <v/>
      </c>
      <c r="F20" s="13" t="str">
        <f>IF(NOT(ISBLANK(EnterV2!F20)),EnterV2!F20-Results2!B20,"")</f>
        <v/>
      </c>
      <c r="G20" s="13" t="str">
        <f>IF(NOT(ISBLANK(EnterV2!G20)),EnterV2!G20-Results2!B20,"")</f>
        <v/>
      </c>
      <c r="H20" s="13" t="str">
        <f>IF(NOT(ISBLANK(EnterV2!H20)),EnterV2!H20-Results2!B20,"")</f>
        <v/>
      </c>
      <c r="I20" s="13" t="str">
        <f>IF(NOT(ISBLANK(EnterV2!I20)),EnterV2!I20-Results2!B20,"")</f>
        <v/>
      </c>
      <c r="K20" s="9">
        <f>MIN(EnterV2!C20:I20)</f>
        <v>0</v>
      </c>
      <c r="L20" s="9">
        <f>MAX(EnterV2!C20:I20)</f>
        <v>0</v>
      </c>
      <c r="M20" s="9">
        <f t="shared" si="0"/>
        <v>0</v>
      </c>
    </row>
    <row r="21" spans="1:13" ht="14.45" thickBot="1" x14ac:dyDescent="0.3">
      <c r="A21" s="12" t="s">
        <v>8</v>
      </c>
      <c r="B21" s="1">
        <v>6</v>
      </c>
      <c r="C21" s="13" t="str">
        <f>IF(NOT(ISBLANK(EnterV2!C21)),EnterV2!C21-Results2!B21,"")</f>
        <v/>
      </c>
      <c r="D21" s="13" t="str">
        <f>IF(NOT(ISBLANK(EnterV2!D21)),EnterV2!D21-Results2!B21,"")</f>
        <v/>
      </c>
      <c r="E21" s="13" t="str">
        <f>IF(NOT(ISBLANK(EnterV2!E21)),EnterV2!E21-Results2!B21,"")</f>
        <v/>
      </c>
      <c r="F21" s="13" t="str">
        <f>IF(NOT(ISBLANK(EnterV2!F21)),EnterV2!F21-Results2!B21,"")</f>
        <v/>
      </c>
      <c r="G21" s="13" t="str">
        <f>IF(NOT(ISBLANK(EnterV2!G21)),EnterV2!G21-Results2!B21,"")</f>
        <v/>
      </c>
      <c r="H21" s="13" t="str">
        <f>IF(NOT(ISBLANK(EnterV2!H21)),EnterV2!H21-Results2!B21,"")</f>
        <v/>
      </c>
      <c r="I21" s="13" t="str">
        <f>IF(NOT(ISBLANK(EnterV2!I21)),EnterV2!I21-Results2!B21,"")</f>
        <v/>
      </c>
      <c r="K21" s="9">
        <f>MIN(EnterV2!C21:I21)</f>
        <v>0</v>
      </c>
      <c r="L21" s="9">
        <f>MAX(EnterV2!C21:I21)</f>
        <v>0</v>
      </c>
      <c r="M21" s="9">
        <f t="shared" si="0"/>
        <v>0</v>
      </c>
    </row>
    <row r="22" spans="1:13" ht="14.45" thickBot="1" x14ac:dyDescent="0.3">
      <c r="A22" s="12" t="s">
        <v>9</v>
      </c>
      <c r="B22" s="1">
        <v>6</v>
      </c>
      <c r="C22" s="13" t="str">
        <f>IF(NOT(ISBLANK(EnterV2!C22)),EnterV2!C22-Results2!B22,"")</f>
        <v/>
      </c>
      <c r="D22" s="13" t="str">
        <f>IF(NOT(ISBLANK(EnterV2!D22)),EnterV2!D22-Results2!B22,"")</f>
        <v/>
      </c>
      <c r="E22" s="13" t="str">
        <f>IF(NOT(ISBLANK(EnterV2!E22)),EnterV2!E22-Results2!B22,"")</f>
        <v/>
      </c>
      <c r="F22" s="13" t="str">
        <f>IF(NOT(ISBLANK(EnterV2!F22)),EnterV2!F22-Results2!B22,"")</f>
        <v/>
      </c>
      <c r="G22" s="13" t="str">
        <f>IF(NOT(ISBLANK(EnterV2!G22)),EnterV2!G22-Results2!B22,"")</f>
        <v/>
      </c>
      <c r="H22" s="13" t="str">
        <f>IF(NOT(ISBLANK(EnterV2!H22)),EnterV2!H22-Results2!B22,"")</f>
        <v/>
      </c>
      <c r="I22" s="13" t="str">
        <f>IF(NOT(ISBLANK(EnterV2!I22)),EnterV2!I22-Results2!B22,"")</f>
        <v/>
      </c>
      <c r="K22" s="9">
        <f>MIN(EnterV2!C22:I22)</f>
        <v>0</v>
      </c>
      <c r="L22" s="9">
        <f>MAX(EnterV2!C22:I22)</f>
        <v>0</v>
      </c>
      <c r="M22" s="9">
        <f t="shared" si="0"/>
        <v>0</v>
      </c>
    </row>
    <row r="23" spans="1:13" ht="14.45" thickBot="1" x14ac:dyDescent="0.3">
      <c r="A23" s="11" t="s">
        <v>10</v>
      </c>
      <c r="B23" s="4">
        <v>7</v>
      </c>
      <c r="C23" s="13" t="str">
        <f>IF(NOT(ISBLANK(EnterV2!C23)),EnterV2!C23-Results2!B23,"")</f>
        <v/>
      </c>
      <c r="D23" s="13" t="str">
        <f>IF(NOT(ISBLANK(EnterV2!D23)),EnterV2!D23-Results2!B23,"")</f>
        <v/>
      </c>
      <c r="E23" s="13" t="str">
        <f>IF(NOT(ISBLANK(EnterV2!E23)),EnterV2!E23-Results2!B23,"")</f>
        <v/>
      </c>
      <c r="F23" s="13" t="str">
        <f>IF(NOT(ISBLANK(EnterV2!F23)),EnterV2!F23-Results2!B23,"")</f>
        <v/>
      </c>
      <c r="G23" s="13" t="str">
        <f>IF(NOT(ISBLANK(EnterV2!G23)),EnterV2!G23-Results2!B23,"")</f>
        <v/>
      </c>
      <c r="H23" s="13" t="str">
        <f>IF(NOT(ISBLANK(EnterV2!H23)),EnterV2!H23-Results2!B23,"")</f>
        <v/>
      </c>
      <c r="I23" s="13" t="str">
        <f>IF(NOT(ISBLANK(EnterV2!I23)),EnterV2!I23-Results2!B23,"")</f>
        <v/>
      </c>
      <c r="K23" s="9">
        <f>MIN(EnterV2!C23:I23)</f>
        <v>0</v>
      </c>
      <c r="L23" s="9">
        <f>MAX(EnterV2!C23:I23)</f>
        <v>0</v>
      </c>
      <c r="M23" s="9">
        <f t="shared" si="0"/>
        <v>0</v>
      </c>
    </row>
    <row r="24" spans="1:13" ht="14.45" thickBot="1" x14ac:dyDescent="0.3">
      <c r="A24" s="11" t="s">
        <v>11</v>
      </c>
      <c r="B24" s="4">
        <v>7</v>
      </c>
      <c r="C24" s="13" t="str">
        <f>IF(NOT(ISBLANK(EnterV2!C24)),EnterV2!C24-Results2!B24,"")</f>
        <v/>
      </c>
      <c r="D24" s="13" t="str">
        <f>IF(NOT(ISBLANK(EnterV2!D24)),EnterV2!D24-Results2!B24,"")</f>
        <v/>
      </c>
      <c r="E24" s="13" t="str">
        <f>IF(NOT(ISBLANK(EnterV2!E24)),EnterV2!E24-Results2!B24,"")</f>
        <v/>
      </c>
      <c r="F24" s="13" t="str">
        <f>IF(NOT(ISBLANK(EnterV2!F24)),EnterV2!F24-Results2!B24,"")</f>
        <v/>
      </c>
      <c r="G24" s="13" t="str">
        <f>IF(NOT(ISBLANK(EnterV2!G24)),EnterV2!G24-Results2!B24,"")</f>
        <v/>
      </c>
      <c r="H24" s="13" t="str">
        <f>IF(NOT(ISBLANK(EnterV2!H24)),EnterV2!H24-Results2!B24,"")</f>
        <v/>
      </c>
      <c r="I24" s="13" t="str">
        <f>IF(NOT(ISBLANK(EnterV2!I24)),EnterV2!I24-Results2!B24,"")</f>
        <v/>
      </c>
      <c r="K24" s="9">
        <f>MIN(EnterV2!C24:I24)</f>
        <v>0</v>
      </c>
      <c r="L24" s="9">
        <f>MAX(EnterV2!C24:I24)</f>
        <v>0</v>
      </c>
      <c r="M24" s="9">
        <f t="shared" si="0"/>
        <v>0</v>
      </c>
    </row>
    <row r="25" spans="1:13" ht="13.9" x14ac:dyDescent="0.25">
      <c r="A25" s="11" t="s">
        <v>12</v>
      </c>
      <c r="B25" s="4">
        <v>7</v>
      </c>
      <c r="C25" s="13" t="str">
        <f>IF(NOT(ISBLANK(EnterV2!C25)),EnterV2!C25-Results2!B25,"")</f>
        <v/>
      </c>
      <c r="D25" s="13" t="str">
        <f>IF(NOT(ISBLANK(EnterV2!D25)),EnterV2!D25-Results2!B25,"")</f>
        <v/>
      </c>
      <c r="E25" s="13" t="str">
        <f>IF(NOT(ISBLANK(EnterV2!E25)),EnterV2!E25-Results2!B25,"")</f>
        <v/>
      </c>
      <c r="F25" s="13" t="str">
        <f>IF(NOT(ISBLANK(EnterV2!F25)),EnterV2!F25-Results2!B25,"")</f>
        <v/>
      </c>
      <c r="G25" s="13" t="str">
        <f>IF(NOT(ISBLANK(EnterV2!G25)),EnterV2!G25-Results2!B25,"")</f>
        <v/>
      </c>
      <c r="H25" s="13" t="str">
        <f>IF(NOT(ISBLANK(EnterV2!H25)),EnterV2!H25-Results2!B25,"")</f>
        <v/>
      </c>
      <c r="I25" s="13" t="str">
        <f>IF(NOT(ISBLANK(EnterV2!I25)),EnterV2!I25-Results2!B25,"")</f>
        <v/>
      </c>
      <c r="K25" s="9">
        <f>MIN(EnterV2!C25:I25)</f>
        <v>0</v>
      </c>
      <c r="L25" s="9">
        <f>MAX(EnterV2!C25:I25)</f>
        <v>0</v>
      </c>
      <c r="M25" s="9">
        <f t="shared" si="0"/>
        <v>0</v>
      </c>
    </row>
    <row r="26" spans="1:13" ht="13.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3" ht="13.9" x14ac:dyDescent="0.25">
      <c r="A27" s="5" t="s">
        <v>64</v>
      </c>
      <c r="B27" s="2"/>
      <c r="C27" s="2"/>
      <c r="D27" s="2"/>
      <c r="E27" s="2"/>
      <c r="F27" s="2"/>
      <c r="G27" s="2"/>
      <c r="H27" s="2"/>
      <c r="I27" s="2"/>
    </row>
    <row r="28" spans="1:13" ht="13.9" x14ac:dyDescent="0.25">
      <c r="A28" s="3" t="s">
        <v>16</v>
      </c>
      <c r="B28" s="36">
        <f>AVERAGE(B10:B11)</f>
        <v>7</v>
      </c>
      <c r="C28" s="70" t="e">
        <f>(EnterV2!C28-B28)</f>
        <v>#DIV/0!</v>
      </c>
      <c r="D28" s="70" t="e">
        <f>(EnterV2!D28-B28)</f>
        <v>#DIV/0!</v>
      </c>
      <c r="E28" s="70" t="e">
        <f>(EnterV2!E28-B28)</f>
        <v>#DIV/0!</v>
      </c>
      <c r="F28" s="70" t="e">
        <f>(EnterV2!F28-B28)</f>
        <v>#DIV/0!</v>
      </c>
      <c r="G28" s="70" t="e">
        <f>(EnterV2!G28-B28)</f>
        <v>#DIV/0!</v>
      </c>
      <c r="H28" s="70" t="e">
        <f>(EnterV2!H28-B28)</f>
        <v>#DIV/0!</v>
      </c>
      <c r="I28" s="70" t="e">
        <f>(EnterV2!I28-B28)</f>
        <v>#DIV/0!</v>
      </c>
    </row>
    <row r="29" spans="1:13" ht="13.9" x14ac:dyDescent="0.25">
      <c r="A29" s="3" t="s">
        <v>17</v>
      </c>
      <c r="B29" s="36">
        <f>AVERAGE(B12:B14)</f>
        <v>5.666666666666667</v>
      </c>
      <c r="C29" s="70" t="e">
        <f>(EnterV2!C29-B29)</f>
        <v>#DIV/0!</v>
      </c>
      <c r="D29" s="70" t="e">
        <f>(EnterV2!D29-B29)</f>
        <v>#DIV/0!</v>
      </c>
      <c r="E29" s="70" t="e">
        <f>(EnterV2!E29-B29)</f>
        <v>#DIV/0!</v>
      </c>
      <c r="F29" s="70" t="e">
        <f>(EnterV2!F29-B29)</f>
        <v>#DIV/0!</v>
      </c>
      <c r="G29" s="70" t="e">
        <f>(EnterV2!G29-B29)</f>
        <v>#DIV/0!</v>
      </c>
      <c r="H29" s="70" t="e">
        <f>(EnterV2!H29-B29)</f>
        <v>#DIV/0!</v>
      </c>
      <c r="I29" s="70" t="e">
        <f>(EnterV2!I29-B29)</f>
        <v>#DIV/0!</v>
      </c>
    </row>
    <row r="30" spans="1:13" ht="13.9" x14ac:dyDescent="0.25">
      <c r="A30" s="3" t="s">
        <v>18</v>
      </c>
      <c r="B30" s="36">
        <f>AVERAGE(B15:B17)</f>
        <v>7</v>
      </c>
      <c r="C30" s="70" t="e">
        <f>(EnterV2!C30-B30)</f>
        <v>#DIV/0!</v>
      </c>
      <c r="D30" s="70" t="e">
        <f>(EnterV2!D30-B30)</f>
        <v>#DIV/0!</v>
      </c>
      <c r="E30" s="70" t="e">
        <f>(EnterV2!E30-B30)</f>
        <v>#DIV/0!</v>
      </c>
      <c r="F30" s="70" t="e">
        <f>(EnterV2!F30-B30)</f>
        <v>#DIV/0!</v>
      </c>
      <c r="G30" s="70" t="e">
        <f>(EnterV2!G30-B30)</f>
        <v>#DIV/0!</v>
      </c>
      <c r="H30" s="70" t="e">
        <f>(EnterV2!H30-B30)</f>
        <v>#DIV/0!</v>
      </c>
      <c r="I30" s="70" t="e">
        <f>(EnterV2!I30-B30)</f>
        <v>#DIV/0!</v>
      </c>
    </row>
    <row r="31" spans="1:13" ht="13.9" x14ac:dyDescent="0.25">
      <c r="A31" s="3" t="s">
        <v>19</v>
      </c>
      <c r="B31" s="36">
        <f>AVERAGE(B18:B20)</f>
        <v>7</v>
      </c>
      <c r="C31" s="70" t="e">
        <f>(EnterV2!C31-B31)</f>
        <v>#DIV/0!</v>
      </c>
      <c r="D31" s="70" t="e">
        <f>(EnterV2!D31-B31)</f>
        <v>#DIV/0!</v>
      </c>
      <c r="E31" s="70" t="e">
        <f>(EnterV2!E31-B31)</f>
        <v>#DIV/0!</v>
      </c>
      <c r="F31" s="70" t="e">
        <f>(EnterV2!F31-B31)</f>
        <v>#DIV/0!</v>
      </c>
      <c r="G31" s="70" t="e">
        <f>(EnterV2!G31-B31)</f>
        <v>#DIV/0!</v>
      </c>
      <c r="H31" s="70" t="e">
        <f>(EnterV2!H31-B31)</f>
        <v>#DIV/0!</v>
      </c>
      <c r="I31" s="70" t="e">
        <f>(EnterV2!I31-B31)</f>
        <v>#DIV/0!</v>
      </c>
    </row>
    <row r="32" spans="1:13" ht="13.9" x14ac:dyDescent="0.25">
      <c r="A32" s="3" t="s">
        <v>20</v>
      </c>
      <c r="B32" s="36">
        <f>AVERAGE(B21:B22)</f>
        <v>6</v>
      </c>
      <c r="C32" s="70" t="e">
        <f>(EnterV2!C32-B32)</f>
        <v>#DIV/0!</v>
      </c>
      <c r="D32" s="70" t="e">
        <f>(EnterV2!D32-B32)</f>
        <v>#DIV/0!</v>
      </c>
      <c r="E32" s="70" t="e">
        <f>(EnterV2!E32-B32)</f>
        <v>#DIV/0!</v>
      </c>
      <c r="F32" s="70" t="e">
        <f>(EnterV2!F32-B32)</f>
        <v>#DIV/0!</v>
      </c>
      <c r="G32" s="70" t="e">
        <f>(EnterV2!G32-B32)</f>
        <v>#DIV/0!</v>
      </c>
      <c r="H32" s="70" t="e">
        <f>(EnterV2!H32-B32)</f>
        <v>#DIV/0!</v>
      </c>
      <c r="I32" s="70" t="e">
        <f>(EnterV2!I32-B32)</f>
        <v>#DIV/0!</v>
      </c>
    </row>
    <row r="33" spans="1:9" ht="13.9" x14ac:dyDescent="0.25">
      <c r="A33" s="3" t="s">
        <v>21</v>
      </c>
      <c r="B33" s="36">
        <f>AVERAGE(B23:B25)</f>
        <v>7</v>
      </c>
      <c r="C33" s="70" t="e">
        <f>(EnterV2!C33-B33)</f>
        <v>#DIV/0!</v>
      </c>
      <c r="D33" s="70" t="e">
        <f>(EnterV2!D33-B33)</f>
        <v>#DIV/0!</v>
      </c>
      <c r="E33" s="70" t="e">
        <f>(EnterV2!E33-B33)</f>
        <v>#DIV/0!</v>
      </c>
      <c r="F33" s="70" t="e">
        <f>(EnterV2!F33-B33)</f>
        <v>#DIV/0!</v>
      </c>
      <c r="G33" s="70" t="e">
        <f>(EnterV2!G33-B33)</f>
        <v>#DIV/0!</v>
      </c>
      <c r="H33" s="70" t="e">
        <f>(EnterV2!H33-B33)</f>
        <v>#DIV/0!</v>
      </c>
      <c r="I33" s="70" t="e">
        <f>(EnterV2!I33-B33)</f>
        <v>#DIV/0!</v>
      </c>
    </row>
    <row r="34" spans="1:9" ht="13.9" x14ac:dyDescent="0.25">
      <c r="A34" s="22" t="s">
        <v>65</v>
      </c>
      <c r="B34" s="34">
        <f>SUM(B28:B33)</f>
        <v>39.666666666666671</v>
      </c>
      <c r="C34" s="70" t="e">
        <f>(EnterV2!C34-B34)</f>
        <v>#DIV/0!</v>
      </c>
      <c r="D34" s="70" t="e">
        <f>(EnterV2!D34-B34)</f>
        <v>#DIV/0!</v>
      </c>
      <c r="E34" s="70" t="e">
        <f>(EnterV2!E34-B34)</f>
        <v>#DIV/0!</v>
      </c>
      <c r="F34" s="70" t="e">
        <f>(EnterV2!F34-B34)</f>
        <v>#DIV/0!</v>
      </c>
      <c r="G34" s="70" t="e">
        <f>(EnterV2!G34-B34)</f>
        <v>#DIV/0!</v>
      </c>
      <c r="H34" s="70" t="e">
        <f>(EnterV2!H34-B34)</f>
        <v>#DIV/0!</v>
      </c>
      <c r="I34" s="70" t="e">
        <f>(EnterV2!I34-B34)</f>
        <v>#DIV/0!</v>
      </c>
    </row>
    <row r="35" spans="1:9" ht="13.9" x14ac:dyDescent="0.25">
      <c r="B35" s="35"/>
    </row>
    <row r="41" spans="1:9" ht="13.9" x14ac:dyDescent="0.25">
      <c r="A41" s="21"/>
      <c r="B41" s="32"/>
      <c r="C41" s="27"/>
    </row>
  </sheetData>
  <conditionalFormatting sqref="C10">
    <cfRule type="cellIs" dxfId="291" priority="160" operator="greaterThan">
      <formula>1</formula>
    </cfRule>
  </conditionalFormatting>
  <conditionalFormatting sqref="D10">
    <cfRule type="cellIs" dxfId="290" priority="159" operator="greaterThan">
      <formula>1</formula>
    </cfRule>
  </conditionalFormatting>
  <conditionalFormatting sqref="H10">
    <cfRule type="cellIs" dxfId="289" priority="121" operator="greaterThan">
      <formula>1</formula>
    </cfRule>
  </conditionalFormatting>
  <conditionalFormatting sqref="E10">
    <cfRule type="cellIs" dxfId="288" priority="157" operator="greaterThan">
      <formula>1</formula>
    </cfRule>
  </conditionalFormatting>
  <conditionalFormatting sqref="F10">
    <cfRule type="cellIs" dxfId="287" priority="156" operator="greaterThan">
      <formula>1</formula>
    </cfRule>
  </conditionalFormatting>
  <conditionalFormatting sqref="G10">
    <cfRule type="cellIs" dxfId="286" priority="155" operator="greaterThan">
      <formula>1</formula>
    </cfRule>
  </conditionalFormatting>
  <conditionalFormatting sqref="H10">
    <cfRule type="cellIs" dxfId="285" priority="154" operator="greaterThan">
      <formula>1</formula>
    </cfRule>
  </conditionalFormatting>
  <conditionalFormatting sqref="I10">
    <cfRule type="cellIs" dxfId="284" priority="153" operator="greaterThan">
      <formula>1</formula>
    </cfRule>
  </conditionalFormatting>
  <conditionalFormatting sqref="C10:I10">
    <cfRule type="cellIs" dxfId="283" priority="146" operator="lessThan">
      <formula>-1</formula>
    </cfRule>
    <cfRule type="cellIs" dxfId="282" priority="147" operator="greaterThan">
      <formula>1</formula>
    </cfRule>
  </conditionalFormatting>
  <conditionalFormatting sqref="D28">
    <cfRule type="cellIs" dxfId="281" priority="145" operator="greaterThan">
      <formula>1</formula>
    </cfRule>
  </conditionalFormatting>
  <conditionalFormatting sqref="E28">
    <cfRule type="cellIs" dxfId="280" priority="144" operator="greaterThan">
      <formula>1</formula>
    </cfRule>
  </conditionalFormatting>
  <conditionalFormatting sqref="F28">
    <cfRule type="cellIs" dxfId="279" priority="143" operator="greaterThan">
      <formula>1</formula>
    </cfRule>
  </conditionalFormatting>
  <conditionalFormatting sqref="G28:I28">
    <cfRule type="cellIs" dxfId="278" priority="142" operator="greaterThan">
      <formula>1</formula>
    </cfRule>
  </conditionalFormatting>
  <conditionalFormatting sqref="D29:D34">
    <cfRule type="cellIs" dxfId="277" priority="141" operator="greaterThan">
      <formula>1</formula>
    </cfRule>
  </conditionalFormatting>
  <conditionalFormatting sqref="E29:E34">
    <cfRule type="cellIs" dxfId="276" priority="140" operator="greaterThan">
      <formula>1</formula>
    </cfRule>
  </conditionalFormatting>
  <conditionalFormatting sqref="F29:F34">
    <cfRule type="cellIs" dxfId="275" priority="139" operator="greaterThan">
      <formula>1</formula>
    </cfRule>
  </conditionalFormatting>
  <conditionalFormatting sqref="G29:I34">
    <cfRule type="cellIs" dxfId="274" priority="138" operator="greaterThan">
      <formula>1</formula>
    </cfRule>
  </conditionalFormatting>
  <conditionalFormatting sqref="C11:C25">
    <cfRule type="cellIs" dxfId="273" priority="77" operator="greaterThan">
      <formula>1</formula>
    </cfRule>
  </conditionalFormatting>
  <conditionalFormatting sqref="D10">
    <cfRule type="cellIs" dxfId="272" priority="137" operator="greaterThan">
      <formula>1</formula>
    </cfRule>
  </conditionalFormatting>
  <conditionalFormatting sqref="E10">
    <cfRule type="cellIs" dxfId="271" priority="134" operator="greaterThan">
      <formula>1</formula>
    </cfRule>
  </conditionalFormatting>
  <conditionalFormatting sqref="E10">
    <cfRule type="cellIs" dxfId="270" priority="133" operator="greaterThan">
      <formula>1</formula>
    </cfRule>
  </conditionalFormatting>
  <conditionalFormatting sqref="F10">
    <cfRule type="cellIs" dxfId="269" priority="132" operator="greaterThan">
      <formula>1</formula>
    </cfRule>
  </conditionalFormatting>
  <conditionalFormatting sqref="F10">
    <cfRule type="cellIs" dxfId="268" priority="131" operator="greaterThan">
      <formula>1</formula>
    </cfRule>
  </conditionalFormatting>
  <conditionalFormatting sqref="F10">
    <cfRule type="cellIs" dxfId="267" priority="130" operator="greaterThan">
      <formula>1</formula>
    </cfRule>
  </conditionalFormatting>
  <conditionalFormatting sqref="G10">
    <cfRule type="cellIs" dxfId="266" priority="129" operator="greaterThan">
      <formula>1</formula>
    </cfRule>
  </conditionalFormatting>
  <conditionalFormatting sqref="G10">
    <cfRule type="cellIs" dxfId="265" priority="128" operator="greaterThan">
      <formula>1</formula>
    </cfRule>
  </conditionalFormatting>
  <conditionalFormatting sqref="G10">
    <cfRule type="cellIs" dxfId="264" priority="127" operator="greaterThan">
      <formula>1</formula>
    </cfRule>
  </conditionalFormatting>
  <conditionalFormatting sqref="G10">
    <cfRule type="cellIs" dxfId="263" priority="126" operator="greaterThan">
      <formula>1</formula>
    </cfRule>
  </conditionalFormatting>
  <conditionalFormatting sqref="H10">
    <cfRule type="cellIs" dxfId="262" priority="125" operator="greaterThan">
      <formula>1</formula>
    </cfRule>
  </conditionalFormatting>
  <conditionalFormatting sqref="H10">
    <cfRule type="cellIs" dxfId="261" priority="124" operator="greaterThan">
      <formula>1</formula>
    </cfRule>
  </conditionalFormatting>
  <conditionalFormatting sqref="H10">
    <cfRule type="cellIs" dxfId="260" priority="123" operator="greaterThan">
      <formula>1</formula>
    </cfRule>
  </conditionalFormatting>
  <conditionalFormatting sqref="H10">
    <cfRule type="cellIs" dxfId="259" priority="122" operator="greaterThan">
      <formula>1</formula>
    </cfRule>
  </conditionalFormatting>
  <conditionalFormatting sqref="I10">
    <cfRule type="cellIs" dxfId="258" priority="120" operator="greaterThan">
      <formula>1</formula>
    </cfRule>
  </conditionalFormatting>
  <conditionalFormatting sqref="I10">
    <cfRule type="cellIs" dxfId="257" priority="119" operator="greaterThan">
      <formula>1</formula>
    </cfRule>
  </conditionalFormatting>
  <conditionalFormatting sqref="I10">
    <cfRule type="cellIs" dxfId="256" priority="118" operator="greaterThan">
      <formula>1</formula>
    </cfRule>
  </conditionalFormatting>
  <conditionalFormatting sqref="I10">
    <cfRule type="cellIs" dxfId="255" priority="117" operator="greaterThan">
      <formula>1</formula>
    </cfRule>
  </conditionalFormatting>
  <conditionalFormatting sqref="I10">
    <cfRule type="cellIs" dxfId="254" priority="116" operator="greaterThan">
      <formula>1</formula>
    </cfRule>
  </conditionalFormatting>
  <conditionalFormatting sqref="D10:I10">
    <cfRule type="cellIs" dxfId="253" priority="78" operator="greaterThan">
      <formula>1</formula>
    </cfRule>
  </conditionalFormatting>
  <conditionalFormatting sqref="D10">
    <cfRule type="cellIs" dxfId="252" priority="89" operator="greaterThan">
      <formula>1</formula>
    </cfRule>
  </conditionalFormatting>
  <conditionalFormatting sqref="D10">
    <cfRule type="cellIs" dxfId="251" priority="88" operator="greaterThan">
      <formula>1</formula>
    </cfRule>
  </conditionalFormatting>
  <conditionalFormatting sqref="D10">
    <cfRule type="cellIs" dxfId="250" priority="87" operator="greaterThan">
      <formula>1</formula>
    </cfRule>
  </conditionalFormatting>
  <conditionalFormatting sqref="D10">
    <cfRule type="cellIs" dxfId="249" priority="86" operator="greaterThan">
      <formula>1</formula>
    </cfRule>
  </conditionalFormatting>
  <conditionalFormatting sqref="D10">
    <cfRule type="cellIs" dxfId="248" priority="85" operator="greaterThan">
      <formula>1</formula>
    </cfRule>
  </conditionalFormatting>
  <conditionalFormatting sqref="M10:M25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{44E9B752-45A4-4009-A2A7-092550D94F05}</x14:id>
        </ext>
      </extLst>
    </cfRule>
  </conditionalFormatting>
  <conditionalFormatting sqref="C28:I34">
    <cfRule type="cellIs" dxfId="247" priority="83" operator="between">
      <formula>-2</formula>
      <formula>2</formula>
    </cfRule>
  </conditionalFormatting>
  <conditionalFormatting sqref="C34:I34">
    <cfRule type="cellIs" dxfId="246" priority="81" operator="between">
      <formula>-5</formula>
      <formula>5</formula>
    </cfRule>
    <cfRule type="cellIs" dxfId="245" priority="82" operator="between">
      <formula>-4</formula>
      <formula>4</formula>
    </cfRule>
  </conditionalFormatting>
  <conditionalFormatting sqref="D10:I10">
    <cfRule type="cellIs" dxfId="244" priority="80" operator="greaterThan">
      <formula>1</formula>
    </cfRule>
  </conditionalFormatting>
  <conditionalFormatting sqref="D10:I10">
    <cfRule type="cellIs" dxfId="243" priority="79" operator="greaterThan">
      <formula>1</formula>
    </cfRule>
  </conditionalFormatting>
  <conditionalFormatting sqref="C11:C25">
    <cfRule type="cellIs" dxfId="242" priority="69" operator="lessThan">
      <formula>-1</formula>
    </cfRule>
    <cfRule type="cellIs" dxfId="241" priority="70" operator="greaterThan">
      <formula>1</formula>
    </cfRule>
  </conditionalFormatting>
  <conditionalFormatting sqref="D29:D34">
    <cfRule type="cellIs" dxfId="240" priority="40" operator="greaterThan">
      <formula>1</formula>
    </cfRule>
  </conditionalFormatting>
  <conditionalFormatting sqref="E29:E34">
    <cfRule type="cellIs" dxfId="239" priority="39" operator="greaterThan">
      <formula>1</formula>
    </cfRule>
  </conditionalFormatting>
  <conditionalFormatting sqref="F29:F34">
    <cfRule type="cellIs" dxfId="238" priority="38" operator="greaterThan">
      <formula>1</formula>
    </cfRule>
  </conditionalFormatting>
  <conditionalFormatting sqref="G29:I34">
    <cfRule type="cellIs" dxfId="237" priority="37" operator="greaterThan">
      <formula>1</formula>
    </cfRule>
  </conditionalFormatting>
  <conditionalFormatting sqref="D11:D25">
    <cfRule type="cellIs" dxfId="236" priority="36" operator="greaterThan">
      <formula>1</formula>
    </cfRule>
  </conditionalFormatting>
  <conditionalFormatting sqref="H11:H25">
    <cfRule type="cellIs" dxfId="235" priority="14" operator="greaterThan">
      <formula>1</formula>
    </cfRule>
  </conditionalFormatting>
  <conditionalFormatting sqref="E11:E25">
    <cfRule type="cellIs" dxfId="234" priority="35" operator="greaterThan">
      <formula>1</formula>
    </cfRule>
  </conditionalFormatting>
  <conditionalFormatting sqref="F11:F25">
    <cfRule type="cellIs" dxfId="233" priority="34" operator="greaterThan">
      <formula>1</formula>
    </cfRule>
  </conditionalFormatting>
  <conditionalFormatting sqref="G11:G25">
    <cfRule type="cellIs" dxfId="232" priority="33" operator="greaterThan">
      <formula>1</formula>
    </cfRule>
  </conditionalFormatting>
  <conditionalFormatting sqref="H11:H25">
    <cfRule type="cellIs" dxfId="231" priority="32" operator="greaterThan">
      <formula>1</formula>
    </cfRule>
  </conditionalFormatting>
  <conditionalFormatting sqref="I11:I25">
    <cfRule type="cellIs" dxfId="230" priority="31" operator="greaterThan">
      <formula>1</formula>
    </cfRule>
  </conditionalFormatting>
  <conditionalFormatting sqref="D11:I25">
    <cfRule type="cellIs" dxfId="229" priority="29" operator="lessThan">
      <formula>-1</formula>
    </cfRule>
    <cfRule type="cellIs" dxfId="228" priority="30" operator="greaterThan">
      <formula>1</formula>
    </cfRule>
  </conditionalFormatting>
  <conditionalFormatting sqref="D11:D25">
    <cfRule type="cellIs" dxfId="227" priority="28" operator="greaterThan">
      <formula>1</formula>
    </cfRule>
  </conditionalFormatting>
  <conditionalFormatting sqref="E11:E25">
    <cfRule type="cellIs" dxfId="226" priority="27" operator="greaterThan">
      <formula>1</formula>
    </cfRule>
  </conditionalFormatting>
  <conditionalFormatting sqref="E11:E25">
    <cfRule type="cellIs" dxfId="225" priority="26" operator="greaterThan">
      <formula>1</formula>
    </cfRule>
  </conditionalFormatting>
  <conditionalFormatting sqref="F11:F25">
    <cfRule type="cellIs" dxfId="224" priority="25" operator="greaterThan">
      <formula>1</formula>
    </cfRule>
  </conditionalFormatting>
  <conditionalFormatting sqref="F11:F25">
    <cfRule type="cellIs" dxfId="223" priority="24" operator="greaterThan">
      <formula>1</formula>
    </cfRule>
  </conditionalFormatting>
  <conditionalFormatting sqref="F11:F25">
    <cfRule type="cellIs" dxfId="222" priority="23" operator="greaterThan">
      <formula>1</formula>
    </cfRule>
  </conditionalFormatting>
  <conditionalFormatting sqref="G11:G25">
    <cfRule type="cellIs" dxfId="221" priority="22" operator="greaterThan">
      <formula>1</formula>
    </cfRule>
  </conditionalFormatting>
  <conditionalFormatting sqref="G11:G25">
    <cfRule type="cellIs" dxfId="220" priority="21" operator="greaterThan">
      <formula>1</formula>
    </cfRule>
  </conditionalFormatting>
  <conditionalFormatting sqref="G11:G25">
    <cfRule type="cellIs" dxfId="219" priority="20" operator="greaterThan">
      <formula>1</formula>
    </cfRule>
  </conditionalFormatting>
  <conditionalFormatting sqref="G11:G25">
    <cfRule type="cellIs" dxfId="218" priority="19" operator="greaterThan">
      <formula>1</formula>
    </cfRule>
  </conditionalFormatting>
  <conditionalFormatting sqref="H11:H25">
    <cfRule type="cellIs" dxfId="217" priority="18" operator="greaterThan">
      <formula>1</formula>
    </cfRule>
  </conditionalFormatting>
  <conditionalFormatting sqref="H11:H25">
    <cfRule type="cellIs" dxfId="216" priority="17" operator="greaterThan">
      <formula>1</formula>
    </cfRule>
  </conditionalFormatting>
  <conditionalFormatting sqref="H11:H25">
    <cfRule type="cellIs" dxfId="215" priority="16" operator="greaterThan">
      <formula>1</formula>
    </cfRule>
  </conditionalFormatting>
  <conditionalFormatting sqref="H11:H25">
    <cfRule type="cellIs" dxfId="214" priority="15" operator="greaterThan">
      <formula>1</formula>
    </cfRule>
  </conditionalFormatting>
  <conditionalFormatting sqref="I11:I25">
    <cfRule type="cellIs" dxfId="213" priority="13" operator="greaterThan">
      <formula>1</formula>
    </cfRule>
  </conditionalFormatting>
  <conditionalFormatting sqref="I11:I25">
    <cfRule type="cellIs" dxfId="212" priority="12" operator="greaterThan">
      <formula>1</formula>
    </cfRule>
  </conditionalFormatting>
  <conditionalFormatting sqref="I11:I25">
    <cfRule type="cellIs" dxfId="211" priority="11" operator="greaterThan">
      <formula>1</formula>
    </cfRule>
  </conditionalFormatting>
  <conditionalFormatting sqref="I11:I25">
    <cfRule type="cellIs" dxfId="210" priority="10" operator="greaterThan">
      <formula>1</formula>
    </cfRule>
  </conditionalFormatting>
  <conditionalFormatting sqref="I11:I25">
    <cfRule type="cellIs" dxfId="209" priority="9" operator="greaterThan">
      <formula>1</formula>
    </cfRule>
  </conditionalFormatting>
  <conditionalFormatting sqref="D11:I25">
    <cfRule type="cellIs" dxfId="208" priority="1" operator="greaterThan">
      <formula>1</formula>
    </cfRule>
  </conditionalFormatting>
  <conditionalFormatting sqref="D11:D25">
    <cfRule type="cellIs" dxfId="207" priority="8" operator="greaterThan">
      <formula>1</formula>
    </cfRule>
  </conditionalFormatting>
  <conditionalFormatting sqref="D11:D25">
    <cfRule type="cellIs" dxfId="206" priority="7" operator="greaterThan">
      <formula>1</formula>
    </cfRule>
  </conditionalFormatting>
  <conditionalFormatting sqref="D11:D25">
    <cfRule type="cellIs" dxfId="205" priority="6" operator="greaterThan">
      <formula>1</formula>
    </cfRule>
  </conditionalFormatting>
  <conditionalFormatting sqref="D11:D25">
    <cfRule type="cellIs" dxfId="204" priority="5" operator="greaterThan">
      <formula>1</formula>
    </cfRule>
  </conditionalFormatting>
  <conditionalFormatting sqref="D11:D25">
    <cfRule type="cellIs" dxfId="203" priority="4" operator="greaterThan">
      <formula>1</formula>
    </cfRule>
  </conditionalFormatting>
  <conditionalFormatting sqref="D11:I25">
    <cfRule type="cellIs" dxfId="202" priority="3" operator="greaterThan">
      <formula>1</formula>
    </cfRule>
  </conditionalFormatting>
  <conditionalFormatting sqref="D11:I25">
    <cfRule type="cellIs" dxfId="201" priority="2" operator="greaterThan">
      <formula>1</formula>
    </cfRule>
  </conditionalFormatting>
  <pageMargins left="0.25" right="0.25" top="0.75" bottom="0.75" header="0.3" footer="0.3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E9B752-45A4-4009-A2A7-092550D94F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1"/>
  <sheetViews>
    <sheetView workbookViewId="0">
      <selection activeCell="C10" sqref="C10"/>
    </sheetView>
  </sheetViews>
  <sheetFormatPr defaultColWidth="8.85546875" defaultRowHeight="15" x14ac:dyDescent="0.25"/>
  <cols>
    <col min="1" max="1" width="32.7109375" style="3" customWidth="1"/>
    <col min="2" max="2" width="3.7109375" style="3" customWidth="1"/>
    <col min="3" max="9" width="12.7109375" style="8" customWidth="1"/>
    <col min="10" max="10" width="4.28515625" style="2" customWidth="1"/>
    <col min="11" max="11" width="8.85546875" style="2"/>
    <col min="12" max="12" width="10.42578125" style="2" customWidth="1"/>
    <col min="13" max="13" width="9.28515625" style="2" customWidth="1"/>
    <col min="14" max="14" width="4.28515625" style="2" customWidth="1"/>
    <col min="15" max="15" width="60.28515625" style="71" customWidth="1"/>
    <col min="16" max="16384" width="8.85546875" style="2"/>
  </cols>
  <sheetData>
    <row r="1" spans="1:15" ht="15.6" x14ac:dyDescent="0.3">
      <c r="A1" s="22" t="s">
        <v>28</v>
      </c>
      <c r="B1" s="22"/>
      <c r="C1" s="74" t="s">
        <v>89</v>
      </c>
      <c r="D1" s="75"/>
      <c r="E1" s="75"/>
      <c r="F1" s="75"/>
    </row>
    <row r="2" spans="1:15" ht="15.6" x14ac:dyDescent="0.3">
      <c r="A2" s="22"/>
      <c r="B2" s="22"/>
      <c r="C2" s="44"/>
    </row>
    <row r="3" spans="1:15" ht="13.9" x14ac:dyDescent="0.25">
      <c r="A3" s="3" t="s">
        <v>29</v>
      </c>
    </row>
    <row r="4" spans="1:15" ht="13.9" x14ac:dyDescent="0.25">
      <c r="A4" s="3" t="s">
        <v>58</v>
      </c>
    </row>
    <row r="5" spans="1:15" ht="13.9" x14ac:dyDescent="0.25">
      <c r="A5" s="3" t="s">
        <v>122</v>
      </c>
    </row>
    <row r="6" spans="1:15" ht="13.9" x14ac:dyDescent="0.25">
      <c r="A6" s="3" t="s">
        <v>30</v>
      </c>
    </row>
    <row r="8" spans="1:15" ht="13.9" x14ac:dyDescent="0.25">
      <c r="C8" s="53" t="s">
        <v>68</v>
      </c>
      <c r="D8" s="54"/>
      <c r="E8" s="54"/>
      <c r="F8" s="54"/>
      <c r="G8" s="54"/>
      <c r="H8" s="54"/>
      <c r="I8" s="54"/>
      <c r="K8" s="57" t="s">
        <v>86</v>
      </c>
      <c r="L8" s="29"/>
      <c r="M8" s="30"/>
      <c r="O8" s="7"/>
    </row>
    <row r="9" spans="1:15" s="7" customFormat="1" ht="55.15" customHeight="1" x14ac:dyDescent="0.25">
      <c r="A9" s="76" t="s">
        <v>67</v>
      </c>
      <c r="B9" s="24"/>
      <c r="C9" s="49" t="str">
        <f>EnterV1!C9</f>
        <v>Trainee1</v>
      </c>
      <c r="D9" s="49" t="str">
        <f>EnterV1!D9</f>
        <v>Trainee2</v>
      </c>
      <c r="E9" s="49" t="str">
        <f>EnterV1!E9</f>
        <v>Trainee3</v>
      </c>
      <c r="F9" s="49" t="str">
        <f>EnterV1!F9</f>
        <v>Trainee4</v>
      </c>
      <c r="G9" s="49" t="str">
        <f>EnterV1!G9</f>
        <v>Trainee5</v>
      </c>
      <c r="H9" s="49" t="str">
        <f>EnterV1!H9</f>
        <v>Trainee6</v>
      </c>
      <c r="I9" s="49" t="str">
        <f>EnterV1!I9</f>
        <v>Trainee7</v>
      </c>
      <c r="K9" s="28" t="s">
        <v>85</v>
      </c>
      <c r="L9" s="82" t="s">
        <v>97</v>
      </c>
      <c r="M9" s="83"/>
      <c r="O9" s="72"/>
    </row>
    <row r="10" spans="1:15" ht="13.9" x14ac:dyDescent="0.25">
      <c r="A10" s="77" t="s">
        <v>40</v>
      </c>
      <c r="B10" s="15"/>
      <c r="C10" s="51"/>
      <c r="D10" s="51"/>
      <c r="E10" s="51"/>
      <c r="F10" s="51"/>
      <c r="G10" s="51"/>
      <c r="H10" s="51"/>
      <c r="I10" s="51"/>
      <c r="K10" s="9" t="e">
        <f>MEDIAN(C10:I10)</f>
        <v>#NUM!</v>
      </c>
      <c r="L10" s="9" t="e">
        <f>K10-1</f>
        <v>#NUM!</v>
      </c>
      <c r="M10" s="9" t="e">
        <f>K10+1</f>
        <v>#NUM!</v>
      </c>
    </row>
    <row r="11" spans="1:15" ht="13.9" x14ac:dyDescent="0.25">
      <c r="A11" s="77" t="s">
        <v>41</v>
      </c>
      <c r="B11" s="15"/>
      <c r="C11" s="15"/>
      <c r="D11" s="15"/>
      <c r="E11" s="15"/>
      <c r="F11" s="15"/>
      <c r="G11" s="15"/>
      <c r="H11" s="15"/>
      <c r="I11" s="15"/>
      <c r="K11" s="9" t="e">
        <f t="shared" ref="K11:K25" si="0">MEDIAN(C11:I11)</f>
        <v>#NUM!</v>
      </c>
      <c r="L11" s="9" t="e">
        <f t="shared" ref="L11:L25" si="1">K11-1</f>
        <v>#NUM!</v>
      </c>
      <c r="M11" s="9" t="e">
        <f t="shared" ref="M11:M25" si="2">K11+1</f>
        <v>#NUM!</v>
      </c>
    </row>
    <row r="12" spans="1:15" ht="13.9" x14ac:dyDescent="0.25">
      <c r="A12" s="78" t="s">
        <v>42</v>
      </c>
      <c r="B12" s="16" t="s">
        <v>56</v>
      </c>
      <c r="C12" s="16"/>
      <c r="D12" s="16"/>
      <c r="E12" s="16"/>
      <c r="F12" s="16"/>
      <c r="G12" s="16"/>
      <c r="H12" s="16"/>
      <c r="I12" s="16"/>
      <c r="K12" s="9" t="e">
        <f t="shared" si="0"/>
        <v>#NUM!</v>
      </c>
      <c r="L12" s="9" t="e">
        <f t="shared" si="1"/>
        <v>#NUM!</v>
      </c>
      <c r="M12" s="9" t="e">
        <f t="shared" si="2"/>
        <v>#NUM!</v>
      </c>
    </row>
    <row r="13" spans="1:15" ht="13.9" x14ac:dyDescent="0.25">
      <c r="A13" s="78" t="s">
        <v>43</v>
      </c>
      <c r="B13" s="16" t="s">
        <v>56</v>
      </c>
      <c r="C13" s="16"/>
      <c r="D13" s="16"/>
      <c r="E13" s="16"/>
      <c r="F13" s="16"/>
      <c r="G13" s="16"/>
      <c r="H13" s="16"/>
      <c r="I13" s="16"/>
      <c r="K13" s="9" t="e">
        <f t="shared" si="0"/>
        <v>#NUM!</v>
      </c>
      <c r="L13" s="9" t="e">
        <f t="shared" si="1"/>
        <v>#NUM!</v>
      </c>
      <c r="M13" s="9" t="e">
        <f t="shared" si="2"/>
        <v>#NUM!</v>
      </c>
    </row>
    <row r="14" spans="1:15" ht="13.9" x14ac:dyDescent="0.25">
      <c r="A14" s="78" t="s">
        <v>44</v>
      </c>
      <c r="B14" s="16" t="s">
        <v>56</v>
      </c>
      <c r="C14" s="16"/>
      <c r="D14" s="16"/>
      <c r="E14" s="16"/>
      <c r="F14" s="16"/>
      <c r="G14" s="16"/>
      <c r="H14" s="16"/>
      <c r="I14" s="16"/>
      <c r="K14" s="9" t="e">
        <f t="shared" si="0"/>
        <v>#NUM!</v>
      </c>
      <c r="L14" s="9" t="e">
        <f t="shared" si="1"/>
        <v>#NUM!</v>
      </c>
      <c r="M14" s="9" t="e">
        <f t="shared" si="2"/>
        <v>#NUM!</v>
      </c>
    </row>
    <row r="15" spans="1:15" ht="13.9" x14ac:dyDescent="0.25">
      <c r="A15" s="79" t="s">
        <v>45</v>
      </c>
      <c r="B15" s="15" t="s">
        <v>56</v>
      </c>
      <c r="C15" s="15"/>
      <c r="D15" s="15"/>
      <c r="E15" s="15"/>
      <c r="F15" s="15"/>
      <c r="G15" s="15"/>
      <c r="H15" s="15"/>
      <c r="I15" s="15"/>
      <c r="K15" s="9" t="e">
        <f t="shared" si="0"/>
        <v>#NUM!</v>
      </c>
      <c r="L15" s="9" t="e">
        <f t="shared" si="1"/>
        <v>#NUM!</v>
      </c>
      <c r="M15" s="9" t="e">
        <f t="shared" si="2"/>
        <v>#NUM!</v>
      </c>
    </row>
    <row r="16" spans="1:15" ht="13.9" x14ac:dyDescent="0.25">
      <c r="A16" s="79" t="s">
        <v>46</v>
      </c>
      <c r="B16" s="15" t="s">
        <v>56</v>
      </c>
      <c r="C16" s="15"/>
      <c r="D16" s="15"/>
      <c r="E16" s="15"/>
      <c r="F16" s="15"/>
      <c r="G16" s="15"/>
      <c r="H16" s="15"/>
      <c r="I16" s="15"/>
      <c r="K16" s="9" t="e">
        <f t="shared" si="0"/>
        <v>#NUM!</v>
      </c>
      <c r="L16" s="9" t="e">
        <f t="shared" si="1"/>
        <v>#NUM!</v>
      </c>
      <c r="M16" s="9" t="e">
        <f t="shared" si="2"/>
        <v>#NUM!</v>
      </c>
    </row>
    <row r="17" spans="1:15" ht="13.9" x14ac:dyDescent="0.25">
      <c r="A17" s="79" t="s">
        <v>47</v>
      </c>
      <c r="B17" s="15" t="s">
        <v>56</v>
      </c>
      <c r="C17" s="15"/>
      <c r="D17" s="15"/>
      <c r="E17" s="15"/>
      <c r="F17" s="15"/>
      <c r="G17" s="15"/>
      <c r="H17" s="15"/>
      <c r="I17" s="15"/>
      <c r="K17" s="9" t="e">
        <f t="shared" si="0"/>
        <v>#NUM!</v>
      </c>
      <c r="L17" s="9" t="e">
        <f t="shared" si="1"/>
        <v>#NUM!</v>
      </c>
      <c r="M17" s="9" t="e">
        <f t="shared" si="2"/>
        <v>#NUM!</v>
      </c>
    </row>
    <row r="18" spans="1:15" ht="13.9" x14ac:dyDescent="0.25">
      <c r="A18" s="78" t="s">
        <v>48</v>
      </c>
      <c r="B18" s="16" t="s">
        <v>56</v>
      </c>
      <c r="C18" s="16"/>
      <c r="D18" s="16"/>
      <c r="E18" s="16"/>
      <c r="F18" s="16"/>
      <c r="G18" s="16"/>
      <c r="H18" s="16"/>
      <c r="I18" s="16"/>
      <c r="K18" s="9" t="e">
        <f t="shared" si="0"/>
        <v>#NUM!</v>
      </c>
      <c r="L18" s="9" t="e">
        <f t="shared" si="1"/>
        <v>#NUM!</v>
      </c>
      <c r="M18" s="9" t="e">
        <f t="shared" si="2"/>
        <v>#NUM!</v>
      </c>
    </row>
    <row r="19" spans="1:15" ht="13.9" x14ac:dyDescent="0.25">
      <c r="A19" s="78" t="s">
        <v>49</v>
      </c>
      <c r="B19" s="16" t="s">
        <v>56</v>
      </c>
      <c r="C19" s="16"/>
      <c r="D19" s="16"/>
      <c r="E19" s="16"/>
      <c r="F19" s="16"/>
      <c r="G19" s="16"/>
      <c r="H19" s="16"/>
      <c r="I19" s="16"/>
      <c r="K19" s="9" t="e">
        <f t="shared" si="0"/>
        <v>#NUM!</v>
      </c>
      <c r="L19" s="9" t="e">
        <f t="shared" si="1"/>
        <v>#NUM!</v>
      </c>
      <c r="M19" s="9" t="e">
        <f t="shared" si="2"/>
        <v>#NUM!</v>
      </c>
    </row>
    <row r="20" spans="1:15" ht="13.9" x14ac:dyDescent="0.25">
      <c r="A20" s="78" t="s">
        <v>50</v>
      </c>
      <c r="B20" s="16" t="s">
        <v>56</v>
      </c>
      <c r="C20" s="16"/>
      <c r="D20" s="16"/>
      <c r="E20" s="16"/>
      <c r="F20" s="16"/>
      <c r="G20" s="16"/>
      <c r="H20" s="16"/>
      <c r="I20" s="16"/>
      <c r="K20" s="9" t="e">
        <f t="shared" si="0"/>
        <v>#NUM!</v>
      </c>
      <c r="L20" s="9" t="e">
        <f t="shared" si="1"/>
        <v>#NUM!</v>
      </c>
      <c r="M20" s="9" t="e">
        <f t="shared" si="2"/>
        <v>#NUM!</v>
      </c>
    </row>
    <row r="21" spans="1:15" ht="13.9" x14ac:dyDescent="0.25">
      <c r="A21" s="79" t="s">
        <v>51</v>
      </c>
      <c r="B21" s="15" t="s">
        <v>56</v>
      </c>
      <c r="C21" s="15"/>
      <c r="D21" s="15"/>
      <c r="E21" s="15"/>
      <c r="F21" s="15"/>
      <c r="G21" s="15"/>
      <c r="H21" s="15"/>
      <c r="I21" s="15"/>
      <c r="K21" s="9" t="e">
        <f t="shared" si="0"/>
        <v>#NUM!</v>
      </c>
      <c r="L21" s="9" t="e">
        <f t="shared" si="1"/>
        <v>#NUM!</v>
      </c>
      <c r="M21" s="9" t="e">
        <f t="shared" si="2"/>
        <v>#NUM!</v>
      </c>
    </row>
    <row r="22" spans="1:15" ht="13.9" x14ac:dyDescent="0.25">
      <c r="A22" s="79" t="s">
        <v>52</v>
      </c>
      <c r="B22" s="15"/>
      <c r="C22" s="15"/>
      <c r="D22" s="15"/>
      <c r="E22" s="15"/>
      <c r="F22" s="15"/>
      <c r="G22" s="15"/>
      <c r="H22" s="15"/>
      <c r="I22" s="15"/>
      <c r="K22" s="9" t="e">
        <f t="shared" si="0"/>
        <v>#NUM!</v>
      </c>
      <c r="L22" s="9" t="e">
        <f t="shared" si="1"/>
        <v>#NUM!</v>
      </c>
      <c r="M22" s="9" t="e">
        <f t="shared" si="2"/>
        <v>#NUM!</v>
      </c>
    </row>
    <row r="23" spans="1:15" ht="13.9" x14ac:dyDescent="0.25">
      <c r="A23" s="78" t="s">
        <v>53</v>
      </c>
      <c r="B23" s="16" t="s">
        <v>56</v>
      </c>
      <c r="C23" s="16"/>
      <c r="D23" s="16"/>
      <c r="E23" s="16"/>
      <c r="F23" s="16"/>
      <c r="G23" s="16"/>
      <c r="H23" s="16"/>
      <c r="I23" s="16"/>
      <c r="K23" s="9" t="e">
        <f t="shared" si="0"/>
        <v>#NUM!</v>
      </c>
      <c r="L23" s="9" t="e">
        <f t="shared" si="1"/>
        <v>#NUM!</v>
      </c>
      <c r="M23" s="9" t="e">
        <f t="shared" si="2"/>
        <v>#NUM!</v>
      </c>
    </row>
    <row r="24" spans="1:15" ht="13.9" x14ac:dyDescent="0.25">
      <c r="A24" s="78" t="s">
        <v>54</v>
      </c>
      <c r="B24" s="16" t="s">
        <v>56</v>
      </c>
      <c r="C24" s="16"/>
      <c r="D24" s="16"/>
      <c r="E24" s="16"/>
      <c r="F24" s="16"/>
      <c r="G24" s="16"/>
      <c r="H24" s="16"/>
      <c r="I24" s="16"/>
      <c r="K24" s="9" t="e">
        <f t="shared" si="0"/>
        <v>#NUM!</v>
      </c>
      <c r="L24" s="9" t="e">
        <f t="shared" si="1"/>
        <v>#NUM!</v>
      </c>
      <c r="M24" s="9" t="e">
        <f t="shared" si="2"/>
        <v>#NUM!</v>
      </c>
    </row>
    <row r="25" spans="1:15" ht="13.9" x14ac:dyDescent="0.25">
      <c r="A25" s="78" t="s">
        <v>55</v>
      </c>
      <c r="B25" s="16" t="s">
        <v>56</v>
      </c>
      <c r="C25" s="16"/>
      <c r="D25" s="16"/>
      <c r="E25" s="16"/>
      <c r="F25" s="16"/>
      <c r="G25" s="16"/>
      <c r="H25" s="16"/>
      <c r="I25" s="16"/>
      <c r="K25" s="9" t="e">
        <f t="shared" si="0"/>
        <v>#NUM!</v>
      </c>
      <c r="L25" s="9" t="e">
        <f t="shared" si="1"/>
        <v>#NUM!</v>
      </c>
      <c r="M25" s="9" t="e">
        <f t="shared" si="2"/>
        <v>#NUM!</v>
      </c>
    </row>
    <row r="26" spans="1:15" s="48" customFormat="1" ht="13.9" x14ac:dyDescent="0.25">
      <c r="A26" s="45"/>
      <c r="B26" s="46"/>
      <c r="C26" s="47"/>
      <c r="D26" s="47"/>
      <c r="E26" s="47"/>
      <c r="F26" s="47"/>
      <c r="G26" s="47"/>
      <c r="H26" s="47"/>
      <c r="I26" s="47"/>
      <c r="O26" s="73"/>
    </row>
    <row r="27" spans="1:15" ht="13.9" x14ac:dyDescent="0.25">
      <c r="A27" s="37" t="s">
        <v>64</v>
      </c>
      <c r="B27" s="5"/>
      <c r="C27" s="52" t="s">
        <v>57</v>
      </c>
      <c r="D27" s="13"/>
      <c r="E27" s="13"/>
      <c r="F27" s="13"/>
      <c r="G27" s="13"/>
      <c r="H27" s="13"/>
      <c r="I27" s="13"/>
      <c r="K27" s="81" t="s">
        <v>85</v>
      </c>
    </row>
    <row r="28" spans="1:15" ht="13.9" x14ac:dyDescent="0.25">
      <c r="A28" s="3" t="s">
        <v>16</v>
      </c>
      <c r="C28" s="36" t="e">
        <f t="shared" ref="C28:I28" si="3">AVERAGE(C10:C11)</f>
        <v>#DIV/0!</v>
      </c>
      <c r="D28" s="36" t="e">
        <f t="shared" si="3"/>
        <v>#DIV/0!</v>
      </c>
      <c r="E28" s="36" t="e">
        <f t="shared" si="3"/>
        <v>#DIV/0!</v>
      </c>
      <c r="F28" s="36" t="e">
        <f t="shared" si="3"/>
        <v>#DIV/0!</v>
      </c>
      <c r="G28" s="36" t="e">
        <f t="shared" si="3"/>
        <v>#DIV/0!</v>
      </c>
      <c r="H28" s="36" t="e">
        <f t="shared" si="3"/>
        <v>#DIV/0!</v>
      </c>
      <c r="I28" s="36" t="e">
        <f t="shared" si="3"/>
        <v>#DIV/0!</v>
      </c>
      <c r="K28" s="14" t="e">
        <f t="shared" ref="K28:K34" si="4">MEDIAN(C28:I28)</f>
        <v>#DIV/0!</v>
      </c>
    </row>
    <row r="29" spans="1:15" ht="13.9" x14ac:dyDescent="0.25">
      <c r="A29" s="3" t="s">
        <v>17</v>
      </c>
      <c r="C29" s="36" t="e">
        <f t="shared" ref="C29:I29" si="5">AVERAGE(C12:C14)</f>
        <v>#DIV/0!</v>
      </c>
      <c r="D29" s="36" t="e">
        <f t="shared" si="5"/>
        <v>#DIV/0!</v>
      </c>
      <c r="E29" s="36" t="e">
        <f t="shared" si="5"/>
        <v>#DIV/0!</v>
      </c>
      <c r="F29" s="36" t="e">
        <f t="shared" si="5"/>
        <v>#DIV/0!</v>
      </c>
      <c r="G29" s="36" t="e">
        <f t="shared" si="5"/>
        <v>#DIV/0!</v>
      </c>
      <c r="H29" s="36" t="e">
        <f t="shared" si="5"/>
        <v>#DIV/0!</v>
      </c>
      <c r="I29" s="36" t="e">
        <f t="shared" si="5"/>
        <v>#DIV/0!</v>
      </c>
      <c r="K29" s="14" t="e">
        <f t="shared" si="4"/>
        <v>#DIV/0!</v>
      </c>
    </row>
    <row r="30" spans="1:15" ht="13.9" x14ac:dyDescent="0.25">
      <c r="A30" s="3" t="s">
        <v>18</v>
      </c>
      <c r="C30" s="36" t="e">
        <f t="shared" ref="C30:I30" si="6">AVERAGE(C15:C17)</f>
        <v>#DIV/0!</v>
      </c>
      <c r="D30" s="36" t="e">
        <f t="shared" si="6"/>
        <v>#DIV/0!</v>
      </c>
      <c r="E30" s="36" t="e">
        <f t="shared" si="6"/>
        <v>#DIV/0!</v>
      </c>
      <c r="F30" s="36" t="e">
        <f t="shared" si="6"/>
        <v>#DIV/0!</v>
      </c>
      <c r="G30" s="36" t="e">
        <f t="shared" si="6"/>
        <v>#DIV/0!</v>
      </c>
      <c r="H30" s="36" t="e">
        <f t="shared" si="6"/>
        <v>#DIV/0!</v>
      </c>
      <c r="I30" s="36" t="e">
        <f t="shared" si="6"/>
        <v>#DIV/0!</v>
      </c>
      <c r="K30" s="14" t="e">
        <f t="shared" si="4"/>
        <v>#DIV/0!</v>
      </c>
    </row>
    <row r="31" spans="1:15" ht="13.9" x14ac:dyDescent="0.25">
      <c r="A31" s="3" t="s">
        <v>19</v>
      </c>
      <c r="C31" s="36" t="e">
        <f t="shared" ref="C31:I31" si="7">AVERAGE(C18:C20)</f>
        <v>#DIV/0!</v>
      </c>
      <c r="D31" s="36" t="e">
        <f t="shared" si="7"/>
        <v>#DIV/0!</v>
      </c>
      <c r="E31" s="36" t="e">
        <f t="shared" si="7"/>
        <v>#DIV/0!</v>
      </c>
      <c r="F31" s="36" t="e">
        <f t="shared" si="7"/>
        <v>#DIV/0!</v>
      </c>
      <c r="G31" s="36" t="e">
        <f t="shared" si="7"/>
        <v>#DIV/0!</v>
      </c>
      <c r="H31" s="36" t="e">
        <f t="shared" si="7"/>
        <v>#DIV/0!</v>
      </c>
      <c r="I31" s="36" t="e">
        <f t="shared" si="7"/>
        <v>#DIV/0!</v>
      </c>
      <c r="K31" s="14" t="e">
        <f t="shared" si="4"/>
        <v>#DIV/0!</v>
      </c>
    </row>
    <row r="32" spans="1:15" ht="13.9" x14ac:dyDescent="0.25">
      <c r="A32" s="3" t="s">
        <v>20</v>
      </c>
      <c r="C32" s="36" t="e">
        <f t="shared" ref="C32:I32" si="8">AVERAGE(C21:C22)</f>
        <v>#DIV/0!</v>
      </c>
      <c r="D32" s="36" t="e">
        <f t="shared" si="8"/>
        <v>#DIV/0!</v>
      </c>
      <c r="E32" s="36" t="e">
        <f t="shared" si="8"/>
        <v>#DIV/0!</v>
      </c>
      <c r="F32" s="36" t="e">
        <f t="shared" si="8"/>
        <v>#DIV/0!</v>
      </c>
      <c r="G32" s="36" t="e">
        <f t="shared" si="8"/>
        <v>#DIV/0!</v>
      </c>
      <c r="H32" s="36" t="e">
        <f t="shared" si="8"/>
        <v>#DIV/0!</v>
      </c>
      <c r="I32" s="36" t="e">
        <f t="shared" si="8"/>
        <v>#DIV/0!</v>
      </c>
      <c r="K32" s="14" t="e">
        <f t="shared" si="4"/>
        <v>#DIV/0!</v>
      </c>
    </row>
    <row r="33" spans="1:11" ht="13.9" x14ac:dyDescent="0.25">
      <c r="A33" s="3" t="s">
        <v>21</v>
      </c>
      <c r="C33" s="36" t="e">
        <f t="shared" ref="C33:I33" si="9">AVERAGE(C23:C25)</f>
        <v>#DIV/0!</v>
      </c>
      <c r="D33" s="36" t="e">
        <f t="shared" si="9"/>
        <v>#DIV/0!</v>
      </c>
      <c r="E33" s="36" t="e">
        <f t="shared" si="9"/>
        <v>#DIV/0!</v>
      </c>
      <c r="F33" s="36" t="e">
        <f t="shared" si="9"/>
        <v>#DIV/0!</v>
      </c>
      <c r="G33" s="36" t="e">
        <f t="shared" si="9"/>
        <v>#DIV/0!</v>
      </c>
      <c r="H33" s="36" t="e">
        <f t="shared" si="9"/>
        <v>#DIV/0!</v>
      </c>
      <c r="I33" s="36" t="e">
        <f t="shared" si="9"/>
        <v>#DIV/0!</v>
      </c>
      <c r="K33" s="14" t="e">
        <f t="shared" si="4"/>
        <v>#DIV/0!</v>
      </c>
    </row>
    <row r="34" spans="1:11" ht="13.9" x14ac:dyDescent="0.25">
      <c r="A34" s="22" t="s">
        <v>72</v>
      </c>
      <c r="B34" s="22"/>
      <c r="C34" s="34" t="e">
        <f>SUM(C28:C33)</f>
        <v>#DIV/0!</v>
      </c>
      <c r="D34" s="34" t="e">
        <f t="shared" ref="D34:I34" si="10">SUM(D28:D33)</f>
        <v>#DIV/0!</v>
      </c>
      <c r="E34" s="34" t="e">
        <f t="shared" si="10"/>
        <v>#DIV/0!</v>
      </c>
      <c r="F34" s="34" t="e">
        <f t="shared" si="10"/>
        <v>#DIV/0!</v>
      </c>
      <c r="G34" s="34" t="e">
        <f t="shared" si="10"/>
        <v>#DIV/0!</v>
      </c>
      <c r="H34" s="34" t="e">
        <f t="shared" si="10"/>
        <v>#DIV/0!</v>
      </c>
      <c r="I34" s="34" t="e">
        <f t="shared" si="10"/>
        <v>#DIV/0!</v>
      </c>
      <c r="K34" s="14" t="e">
        <f t="shared" si="4"/>
        <v>#DIV/0!</v>
      </c>
    </row>
    <row r="36" spans="1:11" ht="13.9" x14ac:dyDescent="0.25">
      <c r="A36" s="3" t="s">
        <v>135</v>
      </c>
    </row>
    <row r="37" spans="1:11" ht="13.9" x14ac:dyDescent="0.25">
      <c r="A37" s="3" t="s">
        <v>84</v>
      </c>
    </row>
    <row r="39" spans="1:11" ht="13.9" x14ac:dyDescent="0.25">
      <c r="A39" s="3" t="s">
        <v>87</v>
      </c>
    </row>
    <row r="40" spans="1:11" x14ac:dyDescent="0.25">
      <c r="A40" s="3" t="s">
        <v>88</v>
      </c>
    </row>
    <row r="41" spans="1:11" x14ac:dyDescent="0.25">
      <c r="A41" s="3" t="s">
        <v>98</v>
      </c>
    </row>
  </sheetData>
  <mergeCells count="1">
    <mergeCell ref="L9:M9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1"/>
  <sheetViews>
    <sheetView workbookViewId="0">
      <selection activeCell="H11" sqref="H11"/>
    </sheetView>
  </sheetViews>
  <sheetFormatPr defaultColWidth="8.85546875" defaultRowHeight="15" x14ac:dyDescent="0.25"/>
  <cols>
    <col min="1" max="1" width="32.7109375" style="3" customWidth="1"/>
    <col min="2" max="2" width="9.140625" style="31" customWidth="1"/>
    <col min="3" max="3" width="13.7109375" style="8" customWidth="1"/>
    <col min="4" max="9" width="12" style="8" customWidth="1"/>
    <col min="10" max="10" width="9.42578125" style="2" bestFit="1" customWidth="1"/>
    <col min="11" max="12" width="11.140625" style="2" customWidth="1"/>
    <col min="13" max="13" width="8.85546875" style="2"/>
    <col min="14" max="14" width="37.7109375" style="2" customWidth="1"/>
    <col min="15" max="16384" width="8.85546875" style="2"/>
  </cols>
  <sheetData>
    <row r="1" spans="1:13" s="42" customFormat="1" ht="21" x14ac:dyDescent="0.4">
      <c r="A1" s="39" t="s">
        <v>125</v>
      </c>
      <c r="B1" s="40"/>
      <c r="D1" s="43" t="s">
        <v>35</v>
      </c>
      <c r="E1" s="41"/>
      <c r="F1" s="41"/>
      <c r="G1" s="41"/>
    </row>
    <row r="2" spans="1:13" s="42" customFormat="1" ht="21" x14ac:dyDescent="0.4">
      <c r="A2" s="55" t="s">
        <v>126</v>
      </c>
      <c r="B2" s="40"/>
      <c r="D2" s="43"/>
      <c r="E2" s="41"/>
      <c r="F2" s="41"/>
      <c r="G2" s="41"/>
      <c r="H2" s="41"/>
      <c r="I2" s="41"/>
    </row>
    <row r="3" spans="1:13" ht="13.9" x14ac:dyDescent="0.25">
      <c r="A3" s="18" t="s">
        <v>94</v>
      </c>
      <c r="B3" s="32"/>
      <c r="C3" s="27"/>
    </row>
    <row r="4" spans="1:13" s="19" customFormat="1" ht="15" customHeight="1" x14ac:dyDescent="0.25">
      <c r="A4" s="18" t="s">
        <v>95</v>
      </c>
      <c r="B4" s="27"/>
      <c r="C4" s="27"/>
      <c r="D4" s="8"/>
      <c r="E4" s="8"/>
      <c r="F4" s="8"/>
      <c r="G4" s="8"/>
      <c r="H4" s="8"/>
      <c r="I4" s="8"/>
    </row>
    <row r="5" spans="1:13" s="19" customFormat="1" ht="15" customHeight="1" x14ac:dyDescent="0.25">
      <c r="A5" s="18" t="s">
        <v>96</v>
      </c>
      <c r="B5" s="27"/>
      <c r="C5" s="27"/>
      <c r="D5" s="27"/>
      <c r="E5" s="27"/>
      <c r="F5" s="27"/>
      <c r="G5" s="27"/>
      <c r="H5" s="27"/>
      <c r="I5" s="27"/>
    </row>
    <row r="6" spans="1:13" s="19" customFormat="1" ht="15" customHeight="1" x14ac:dyDescent="0.25">
      <c r="A6" s="20" t="s">
        <v>91</v>
      </c>
      <c r="B6" s="27"/>
      <c r="C6" s="27"/>
      <c r="D6" s="27"/>
      <c r="E6" s="27"/>
      <c r="F6" s="27"/>
      <c r="G6" s="27"/>
      <c r="H6" s="27"/>
      <c r="I6" s="27"/>
    </row>
    <row r="7" spans="1:13" s="19" customFormat="1" ht="15" customHeight="1" x14ac:dyDescent="0.25">
      <c r="A7" s="20"/>
      <c r="B7" s="27"/>
      <c r="C7" s="27"/>
      <c r="D7" s="27"/>
      <c r="E7" s="27"/>
      <c r="F7" s="27"/>
      <c r="G7" s="27"/>
      <c r="H7" s="27"/>
      <c r="I7" s="27"/>
    </row>
    <row r="8" spans="1:13" ht="14.45" thickBot="1" x14ac:dyDescent="0.3">
      <c r="C8" s="56" t="s">
        <v>93</v>
      </c>
      <c r="D8" s="25"/>
      <c r="E8" s="25"/>
      <c r="F8" s="25"/>
      <c r="G8" s="25"/>
      <c r="H8" s="25"/>
      <c r="I8" s="26"/>
      <c r="K8" s="57" t="s">
        <v>36</v>
      </c>
      <c r="L8" s="29"/>
      <c r="M8" s="30"/>
    </row>
    <row r="9" spans="1:13" s="7" customFormat="1" ht="42" thickBot="1" x14ac:dyDescent="0.3">
      <c r="A9" s="6" t="s">
        <v>127</v>
      </c>
      <c r="B9" s="33" t="s">
        <v>140</v>
      </c>
      <c r="C9" s="17" t="str">
        <f>EnterV1!C9</f>
        <v>Trainee1</v>
      </c>
      <c r="D9" s="17" t="str">
        <f>EnterV1!D9</f>
        <v>Trainee2</v>
      </c>
      <c r="E9" s="17" t="str">
        <f>EnterV1!E9</f>
        <v>Trainee3</v>
      </c>
      <c r="F9" s="17" t="str">
        <f>EnterV1!F9</f>
        <v>Trainee4</v>
      </c>
      <c r="G9" s="17" t="str">
        <f>EnterV1!G9</f>
        <v>Trainee5</v>
      </c>
      <c r="H9" s="17" t="str">
        <f>EnterV1!H9</f>
        <v>Trainee6</v>
      </c>
      <c r="I9" s="17" t="str">
        <f>EnterV1!I9</f>
        <v>Trainee7</v>
      </c>
      <c r="K9" s="28" t="s">
        <v>69</v>
      </c>
      <c r="L9" s="28" t="s">
        <v>70</v>
      </c>
      <c r="M9" s="28" t="s">
        <v>71</v>
      </c>
    </row>
    <row r="10" spans="1:13" ht="14.45" thickBot="1" x14ac:dyDescent="0.3">
      <c r="A10" s="10" t="s">
        <v>0</v>
      </c>
      <c r="B10" s="15">
        <v>3</v>
      </c>
      <c r="C10" s="13" t="str">
        <f>IF(NOT(ISBLANK(EnterV3!C10)),EnterV3!C10-Results3!B10,"")</f>
        <v/>
      </c>
      <c r="D10" s="13" t="str">
        <f>IF(NOT(ISBLANK(EnterV3!D10)),EnterV3!D10-Results3!B10,"")</f>
        <v/>
      </c>
      <c r="E10" s="13" t="str">
        <f>IF(NOT(ISBLANK(EnterV3!E10)),EnterV3!E10-Results3!B10,"")</f>
        <v/>
      </c>
      <c r="F10" s="13" t="str">
        <f>IF(NOT(ISBLANK(EnterV3!F10)),EnterV3!F10-Results3!B10,"")</f>
        <v/>
      </c>
      <c r="G10" s="13" t="str">
        <f>IF(NOT(ISBLANK(EnterV3!G10)),EnterV3!G10-Results3!B10,"")</f>
        <v/>
      </c>
      <c r="H10" s="13" t="str">
        <f>IF(NOT(ISBLANK(EnterV3!H10)),EnterV3!H10-Results3!B10,"")</f>
        <v/>
      </c>
      <c r="I10" s="13" t="str">
        <f>IF(NOT(ISBLANK(EnterV3!I10)),EnterV3!I10-Results3!B10,"")</f>
        <v/>
      </c>
      <c r="K10" s="9">
        <f>MIN(EnterV3!C10:I10)</f>
        <v>0</v>
      </c>
      <c r="L10" s="9">
        <f>MAX(EnterV3!C10:I10)</f>
        <v>0</v>
      </c>
      <c r="M10" s="9">
        <f>L10-K10</f>
        <v>0</v>
      </c>
    </row>
    <row r="11" spans="1:13" ht="14.45" thickBot="1" x14ac:dyDescent="0.3">
      <c r="A11" s="10" t="s">
        <v>1</v>
      </c>
      <c r="B11" s="15">
        <v>4</v>
      </c>
      <c r="C11" s="13" t="str">
        <f>IF(NOT(ISBLANK(EnterV3!C11)),EnterV3!C11-Results3!B11,"")</f>
        <v/>
      </c>
      <c r="D11" s="13" t="str">
        <f>IF(NOT(ISBLANK(EnterV3!D11)),EnterV3!D11-Results3!B11,"")</f>
        <v/>
      </c>
      <c r="E11" s="13" t="str">
        <f>IF(NOT(ISBLANK(EnterV3!E11)),EnterV3!E11-Results3!B11,"")</f>
        <v/>
      </c>
      <c r="F11" s="13" t="str">
        <f>IF(NOT(ISBLANK(EnterV3!F11)),EnterV3!F11-Results3!B11,"")</f>
        <v/>
      </c>
      <c r="G11" s="13" t="str">
        <f>IF(NOT(ISBLANK(EnterV3!G11)),EnterV3!G11-Results3!B11,"")</f>
        <v/>
      </c>
      <c r="H11" s="13" t="str">
        <f>IF(NOT(ISBLANK(EnterV3!H11)),EnterV3!H11-Results3!B11,"")</f>
        <v/>
      </c>
      <c r="I11" s="13" t="str">
        <f>IF(NOT(ISBLANK(EnterV3!I11)),EnterV3!I11-Results3!B11,"")</f>
        <v/>
      </c>
      <c r="K11" s="9">
        <f>MIN(EnterV3!C11:I11)</f>
        <v>0</v>
      </c>
      <c r="L11" s="9">
        <f>MAX(EnterV3!C11:I11)</f>
        <v>0</v>
      </c>
      <c r="M11" s="9">
        <f t="shared" ref="M11:M25" si="0">L11-K11</f>
        <v>0</v>
      </c>
    </row>
    <row r="12" spans="1:13" ht="14.45" thickBot="1" x14ac:dyDescent="0.3">
      <c r="A12" s="11" t="s">
        <v>13</v>
      </c>
      <c r="B12" s="16">
        <v>7</v>
      </c>
      <c r="C12" s="13" t="str">
        <f>IF(NOT(ISBLANK(EnterV3!C12)),EnterV3!C12-Results3!B12,"")</f>
        <v/>
      </c>
      <c r="D12" s="13" t="str">
        <f>IF(NOT(ISBLANK(EnterV3!D12)),EnterV3!D12-Results3!B12,"")</f>
        <v/>
      </c>
      <c r="E12" s="13" t="str">
        <f>IF(NOT(ISBLANK(EnterV3!E12)),EnterV3!E12-Results3!B12,"")</f>
        <v/>
      </c>
      <c r="F12" s="13" t="str">
        <f>IF(NOT(ISBLANK(EnterV3!F12)),EnterV3!F12-Results3!B12,"")</f>
        <v/>
      </c>
      <c r="G12" s="13" t="str">
        <f>IF(NOT(ISBLANK(EnterV3!G12)),EnterV3!G12-Results3!B12,"")</f>
        <v/>
      </c>
      <c r="H12" s="13" t="str">
        <f>IF(NOT(ISBLANK(EnterV3!H12)),EnterV3!H12-Results3!B12,"")</f>
        <v/>
      </c>
      <c r="I12" s="13" t="str">
        <f>IF(NOT(ISBLANK(EnterV3!I12)),EnterV3!I12-Results3!B12,"")</f>
        <v/>
      </c>
      <c r="K12" s="9">
        <f>MIN(EnterV3!C12:I12)</f>
        <v>0</v>
      </c>
      <c r="L12" s="9">
        <f>MAX(EnterV3!C12:I12)</f>
        <v>0</v>
      </c>
      <c r="M12" s="9">
        <f t="shared" si="0"/>
        <v>0</v>
      </c>
    </row>
    <row r="13" spans="1:13" ht="14.45" thickBot="1" x14ac:dyDescent="0.3">
      <c r="A13" s="11" t="s">
        <v>14</v>
      </c>
      <c r="B13" s="16">
        <v>4</v>
      </c>
      <c r="C13" s="13" t="str">
        <f>IF(NOT(ISBLANK(EnterV3!C13)),EnterV3!C13-Results3!B13,"")</f>
        <v/>
      </c>
      <c r="D13" s="13" t="str">
        <f>IF(NOT(ISBLANK(EnterV3!D13)),EnterV3!D13-Results3!B13,"")</f>
        <v/>
      </c>
      <c r="E13" s="13" t="str">
        <f>IF(NOT(ISBLANK(EnterV3!E13)),EnterV3!E13-Results3!B13,"")</f>
        <v/>
      </c>
      <c r="F13" s="13" t="str">
        <f>IF(NOT(ISBLANK(EnterV3!F13)),EnterV3!F13-Results3!B13,"")</f>
        <v/>
      </c>
      <c r="G13" s="13" t="str">
        <f>IF(NOT(ISBLANK(EnterV3!G13)),EnterV3!G13-Results3!B13,"")</f>
        <v/>
      </c>
      <c r="H13" s="13" t="str">
        <f>IF(NOT(ISBLANK(EnterV3!H13)),EnterV3!H13-Results3!B13,"")</f>
        <v/>
      </c>
      <c r="I13" s="13" t="str">
        <f>IF(NOT(ISBLANK(EnterV3!I13)),EnterV3!I13-Results3!B13,"")</f>
        <v/>
      </c>
      <c r="K13" s="9">
        <f>MIN(EnterV3!C13:I13)</f>
        <v>0</v>
      </c>
      <c r="L13" s="9">
        <f>MAX(EnterV3!C13:I13)</f>
        <v>0</v>
      </c>
      <c r="M13" s="9">
        <f t="shared" si="0"/>
        <v>0</v>
      </c>
    </row>
    <row r="14" spans="1:13" ht="14.45" thickBot="1" x14ac:dyDescent="0.3">
      <c r="A14" s="11" t="s">
        <v>15</v>
      </c>
      <c r="B14" s="16">
        <v>4</v>
      </c>
      <c r="C14" s="13" t="str">
        <f>IF(NOT(ISBLANK(EnterV3!C14)),EnterV3!C14-Results3!B14,"")</f>
        <v/>
      </c>
      <c r="D14" s="13" t="str">
        <f>IF(NOT(ISBLANK(EnterV3!D14)),EnterV3!D14-Results3!B14,"")</f>
        <v/>
      </c>
      <c r="E14" s="13" t="str">
        <f>IF(NOT(ISBLANK(EnterV3!E14)),EnterV3!E14-Results3!B14,"")</f>
        <v/>
      </c>
      <c r="F14" s="13" t="str">
        <f>IF(NOT(ISBLANK(EnterV3!F14)),EnterV3!F14-Results3!B14,"")</f>
        <v/>
      </c>
      <c r="G14" s="13" t="str">
        <f>IF(NOT(ISBLANK(EnterV3!G14)),EnterV3!G14-Results3!B14,"")</f>
        <v/>
      </c>
      <c r="H14" s="13" t="str">
        <f>IF(NOT(ISBLANK(EnterV3!H14)),EnterV3!H14-Results3!B14,"")</f>
        <v/>
      </c>
      <c r="I14" s="13" t="str">
        <f>IF(NOT(ISBLANK(EnterV3!I14)),EnterV3!I14-Results3!B14,"")</f>
        <v/>
      </c>
      <c r="K14" s="9">
        <f>MIN(EnterV3!C14:I14)</f>
        <v>0</v>
      </c>
      <c r="L14" s="9">
        <f>MAX(EnterV3!C14:I14)</f>
        <v>0</v>
      </c>
      <c r="M14" s="9">
        <f t="shared" si="0"/>
        <v>0</v>
      </c>
    </row>
    <row r="15" spans="1:13" ht="14.45" thickBot="1" x14ac:dyDescent="0.3">
      <c r="A15" s="12" t="s">
        <v>2</v>
      </c>
      <c r="B15" s="15">
        <v>7</v>
      </c>
      <c r="C15" s="13" t="str">
        <f>IF(NOT(ISBLANK(EnterV3!C15)),EnterV3!C15-Results3!B15,"")</f>
        <v/>
      </c>
      <c r="D15" s="13" t="str">
        <f>IF(NOT(ISBLANK(EnterV3!D15)),EnterV3!D15-Results3!B15,"")</f>
        <v/>
      </c>
      <c r="E15" s="13" t="str">
        <f>IF(NOT(ISBLANK(EnterV3!E15)),EnterV3!E15-Results3!B15,"")</f>
        <v/>
      </c>
      <c r="F15" s="13" t="str">
        <f>IF(NOT(ISBLANK(EnterV3!F15)),EnterV3!F15-Results3!B15,"")</f>
        <v/>
      </c>
      <c r="G15" s="13" t="str">
        <f>IF(NOT(ISBLANK(EnterV3!G15)),EnterV3!G15-Results3!B15,"")</f>
        <v/>
      </c>
      <c r="H15" s="13" t="str">
        <f>IF(NOT(ISBLANK(EnterV3!H15)),EnterV3!H15-Results3!B15,"")</f>
        <v/>
      </c>
      <c r="I15" s="13" t="str">
        <f>IF(NOT(ISBLANK(EnterV3!I15)),EnterV3!I15-Results3!B15,"")</f>
        <v/>
      </c>
      <c r="K15" s="9">
        <f>MIN(EnterV3!C15:I15)</f>
        <v>0</v>
      </c>
      <c r="L15" s="9">
        <f>MAX(EnterV3!C15:I15)</f>
        <v>0</v>
      </c>
      <c r="M15" s="9">
        <f t="shared" si="0"/>
        <v>0</v>
      </c>
    </row>
    <row r="16" spans="1:13" ht="14.45" thickBot="1" x14ac:dyDescent="0.3">
      <c r="A16" s="12" t="s">
        <v>3</v>
      </c>
      <c r="B16" s="15">
        <v>4</v>
      </c>
      <c r="C16" s="13" t="str">
        <f>IF(NOT(ISBLANK(EnterV3!C16)),EnterV3!C16-Results3!B16,"")</f>
        <v/>
      </c>
      <c r="D16" s="13" t="str">
        <f>IF(NOT(ISBLANK(EnterV3!D16)),EnterV3!D16-Results3!B16,"")</f>
        <v/>
      </c>
      <c r="E16" s="13" t="str">
        <f>IF(NOT(ISBLANK(EnterV3!E16)),EnterV3!E16-Results3!B16,"")</f>
        <v/>
      </c>
      <c r="F16" s="13" t="str">
        <f>IF(NOT(ISBLANK(EnterV3!F16)),EnterV3!F16-Results3!B16,"")</f>
        <v/>
      </c>
      <c r="G16" s="13" t="str">
        <f>IF(NOT(ISBLANK(EnterV3!G16)),EnterV3!G16-Results3!B16,"")</f>
        <v/>
      </c>
      <c r="H16" s="13" t="str">
        <f>IF(NOT(ISBLANK(EnterV3!H16)),EnterV3!H16-Results3!B16,"")</f>
        <v/>
      </c>
      <c r="I16" s="13" t="str">
        <f>IF(NOT(ISBLANK(EnterV3!I16)),EnterV3!I16-Results3!B16,"")</f>
        <v/>
      </c>
      <c r="K16" s="9">
        <f>MIN(EnterV3!C16:I16)</f>
        <v>0</v>
      </c>
      <c r="L16" s="9">
        <f>MAX(EnterV3!C16:I16)</f>
        <v>0</v>
      </c>
      <c r="M16" s="9">
        <f t="shared" si="0"/>
        <v>0</v>
      </c>
    </row>
    <row r="17" spans="1:13" ht="14.45" thickBot="1" x14ac:dyDescent="0.3">
      <c r="A17" s="12" t="s">
        <v>4</v>
      </c>
      <c r="B17" s="15">
        <v>5</v>
      </c>
      <c r="C17" s="13" t="str">
        <f>IF(NOT(ISBLANK(EnterV3!C17)),EnterV3!C17-Results3!B17,"")</f>
        <v/>
      </c>
      <c r="D17" s="13" t="str">
        <f>IF(NOT(ISBLANK(EnterV3!D17)),EnterV3!D17-Results3!B17,"")</f>
        <v/>
      </c>
      <c r="E17" s="13" t="str">
        <f>IF(NOT(ISBLANK(EnterV3!E17)),EnterV3!E17-Results3!B17,"")</f>
        <v/>
      </c>
      <c r="F17" s="13" t="str">
        <f>IF(NOT(ISBLANK(EnterV3!F17)),EnterV3!F17-Results3!B17,"")</f>
        <v/>
      </c>
      <c r="G17" s="13" t="str">
        <f>IF(NOT(ISBLANK(EnterV3!G17)),EnterV3!G17-Results3!B17,"")</f>
        <v/>
      </c>
      <c r="H17" s="13" t="str">
        <f>IF(NOT(ISBLANK(EnterV3!H17)),EnterV3!H17-Results3!B17,"")</f>
        <v/>
      </c>
      <c r="I17" s="13" t="str">
        <f>IF(NOT(ISBLANK(EnterV3!I17)),EnterV3!I17-Results3!B17,"")</f>
        <v/>
      </c>
      <c r="K17" s="9">
        <f>MIN(EnterV3!C17:I17)</f>
        <v>0</v>
      </c>
      <c r="L17" s="9">
        <f>MAX(EnterV3!C17:I17)</f>
        <v>0</v>
      </c>
      <c r="M17" s="9">
        <f t="shared" si="0"/>
        <v>0</v>
      </c>
    </row>
    <row r="18" spans="1:13" ht="14.45" thickBot="1" x14ac:dyDescent="0.3">
      <c r="A18" s="11" t="s">
        <v>5</v>
      </c>
      <c r="B18" s="16">
        <v>4</v>
      </c>
      <c r="C18" s="13" t="str">
        <f>IF(NOT(ISBLANK(EnterV3!C18)),EnterV3!C18-Results3!B18,"")</f>
        <v/>
      </c>
      <c r="D18" s="13" t="str">
        <f>IF(NOT(ISBLANK(EnterV3!D18)),EnterV3!D18-Results3!B18,"")</f>
        <v/>
      </c>
      <c r="E18" s="13" t="str">
        <f>IF(NOT(ISBLANK(EnterV3!E18)),EnterV3!E18-Results3!B18,"")</f>
        <v/>
      </c>
      <c r="F18" s="13" t="str">
        <f>IF(NOT(ISBLANK(EnterV3!F18)),EnterV3!F18-Results3!B18,"")</f>
        <v/>
      </c>
      <c r="G18" s="13" t="str">
        <f>IF(NOT(ISBLANK(EnterV3!G18)),EnterV3!G18-Results3!B18,"")</f>
        <v/>
      </c>
      <c r="H18" s="13" t="str">
        <f>IF(NOT(ISBLANK(EnterV3!H18)),EnterV3!H18-Results3!B18,"")</f>
        <v/>
      </c>
      <c r="I18" s="13" t="str">
        <f>IF(NOT(ISBLANK(EnterV3!I18)),EnterV3!I18-Results3!B18,"")</f>
        <v/>
      </c>
      <c r="K18" s="9">
        <f>MIN(EnterV3!C18:I18)</f>
        <v>0</v>
      </c>
      <c r="L18" s="9">
        <f>MAX(EnterV3!C18:I18)</f>
        <v>0</v>
      </c>
      <c r="M18" s="9">
        <f t="shared" si="0"/>
        <v>0</v>
      </c>
    </row>
    <row r="19" spans="1:13" ht="14.45" thickBot="1" x14ac:dyDescent="0.3">
      <c r="A19" s="11" t="s">
        <v>6</v>
      </c>
      <c r="B19" s="16">
        <v>5</v>
      </c>
      <c r="C19" s="13" t="str">
        <f>IF(NOT(ISBLANK(EnterV3!C19)),EnterV3!C19-Results3!B19,"")</f>
        <v/>
      </c>
      <c r="D19" s="13" t="str">
        <f>IF(NOT(ISBLANK(EnterV3!D19)),EnterV3!D19-Results3!B19,"")</f>
        <v/>
      </c>
      <c r="E19" s="13" t="str">
        <f>IF(NOT(ISBLANK(EnterV3!E19)),EnterV3!E19-Results3!B19,"")</f>
        <v/>
      </c>
      <c r="F19" s="13" t="str">
        <f>IF(NOT(ISBLANK(EnterV3!F19)),EnterV3!F19-Results3!B19,"")</f>
        <v/>
      </c>
      <c r="G19" s="13" t="str">
        <f>IF(NOT(ISBLANK(EnterV3!G19)),EnterV3!G19-Results3!B19,"")</f>
        <v/>
      </c>
      <c r="H19" s="13" t="str">
        <f>IF(NOT(ISBLANK(EnterV3!H19)),EnterV3!H19-Results3!B19,"")</f>
        <v/>
      </c>
      <c r="I19" s="13" t="str">
        <f>IF(NOT(ISBLANK(EnterV3!I19)),EnterV3!I19-Results3!B19,"")</f>
        <v/>
      </c>
      <c r="K19" s="9">
        <f>MIN(EnterV3!C19:I19)</f>
        <v>0</v>
      </c>
      <c r="L19" s="9">
        <f>MAX(EnterV3!C19:I19)</f>
        <v>0</v>
      </c>
      <c r="M19" s="9">
        <f t="shared" si="0"/>
        <v>0</v>
      </c>
    </row>
    <row r="20" spans="1:13" ht="14.45" thickBot="1" x14ac:dyDescent="0.3">
      <c r="A20" s="11" t="s">
        <v>7</v>
      </c>
      <c r="B20" s="16">
        <v>5</v>
      </c>
      <c r="C20" s="13" t="str">
        <f>IF(NOT(ISBLANK(EnterV3!C20)),EnterV3!C20-Results3!B20,"")</f>
        <v/>
      </c>
      <c r="D20" s="13" t="str">
        <f>IF(NOT(ISBLANK(EnterV3!D20)),EnterV3!D20-Results3!B20,"")</f>
        <v/>
      </c>
      <c r="E20" s="13" t="str">
        <f>IF(NOT(ISBLANK(EnterV3!E20)),EnterV3!E20-Results3!B20,"")</f>
        <v/>
      </c>
      <c r="F20" s="13" t="str">
        <f>IF(NOT(ISBLANK(EnterV3!F20)),EnterV3!F20-Results3!B20,"")</f>
        <v/>
      </c>
      <c r="G20" s="13" t="str">
        <f>IF(NOT(ISBLANK(EnterV3!G20)),EnterV3!G20-Results3!B20,"")</f>
        <v/>
      </c>
      <c r="H20" s="13" t="str">
        <f>IF(NOT(ISBLANK(EnterV3!H20)),EnterV3!H20-Results3!B20,"")</f>
        <v/>
      </c>
      <c r="I20" s="13" t="str">
        <f>IF(NOT(ISBLANK(EnterV3!I20)),EnterV3!I20-Results3!B20,"")</f>
        <v/>
      </c>
      <c r="K20" s="9">
        <f>MIN(EnterV3!C20:I20)</f>
        <v>0</v>
      </c>
      <c r="L20" s="9">
        <f>MAX(EnterV3!C20:I20)</f>
        <v>0</v>
      </c>
      <c r="M20" s="9">
        <f t="shared" si="0"/>
        <v>0</v>
      </c>
    </row>
    <row r="21" spans="1:13" ht="14.45" thickBot="1" x14ac:dyDescent="0.3">
      <c r="A21" s="12" t="s">
        <v>8</v>
      </c>
      <c r="B21" s="15">
        <v>4</v>
      </c>
      <c r="C21" s="13" t="str">
        <f>IF(NOT(ISBLANK(EnterV3!C21)),EnterV3!C21-Results3!B21,"")</f>
        <v/>
      </c>
      <c r="D21" s="13" t="str">
        <f>IF(NOT(ISBLANK(EnterV3!D21)),EnterV3!D21-Results3!B21,"")</f>
        <v/>
      </c>
      <c r="E21" s="13" t="str">
        <f>IF(NOT(ISBLANK(EnterV3!E21)),EnterV3!E21-Results3!B21,"")</f>
        <v/>
      </c>
      <c r="F21" s="13" t="str">
        <f>IF(NOT(ISBLANK(EnterV3!F21)),EnterV3!F21-Results3!B21,"")</f>
        <v/>
      </c>
      <c r="G21" s="13" t="str">
        <f>IF(NOT(ISBLANK(EnterV3!G21)),EnterV3!G21-Results3!B21,"")</f>
        <v/>
      </c>
      <c r="H21" s="13" t="str">
        <f>IF(NOT(ISBLANK(EnterV3!H21)),EnterV3!H21-Results3!B21,"")</f>
        <v/>
      </c>
      <c r="I21" s="13" t="str">
        <f>IF(NOT(ISBLANK(EnterV3!I21)),EnterV3!I21-Results3!B21,"")</f>
        <v/>
      </c>
      <c r="K21" s="9">
        <f>MIN(EnterV3!C21:I21)</f>
        <v>0</v>
      </c>
      <c r="L21" s="9">
        <f>MAX(EnterV3!C21:I21)</f>
        <v>0</v>
      </c>
      <c r="M21" s="9">
        <f t="shared" si="0"/>
        <v>0</v>
      </c>
    </row>
    <row r="22" spans="1:13" ht="14.45" thickBot="1" x14ac:dyDescent="0.3">
      <c r="A22" s="12" t="s">
        <v>9</v>
      </c>
      <c r="B22" s="15">
        <v>3</v>
      </c>
      <c r="C22" s="13" t="str">
        <f>IF(NOT(ISBLANK(EnterV3!C22)),EnterV3!C22-Results3!B22,"")</f>
        <v/>
      </c>
      <c r="D22" s="13" t="str">
        <f>IF(NOT(ISBLANK(EnterV3!D22)),EnterV3!D22-Results3!B22,"")</f>
        <v/>
      </c>
      <c r="E22" s="13" t="str">
        <f>IF(NOT(ISBLANK(EnterV3!E22)),EnterV3!E22-Results3!B22,"")</f>
        <v/>
      </c>
      <c r="F22" s="13" t="str">
        <f>IF(NOT(ISBLANK(EnterV3!F22)),EnterV3!F22-Results3!B22,"")</f>
        <v/>
      </c>
      <c r="G22" s="13" t="str">
        <f>IF(NOT(ISBLANK(EnterV3!G22)),EnterV3!G22-Results3!B22,"")</f>
        <v/>
      </c>
      <c r="H22" s="13" t="str">
        <f>IF(NOT(ISBLANK(EnterV3!H22)),EnterV3!H22-Results3!B22,"")</f>
        <v/>
      </c>
      <c r="I22" s="13" t="str">
        <f>IF(NOT(ISBLANK(EnterV3!I22)),EnterV3!I22-Results3!B22,"")</f>
        <v/>
      </c>
      <c r="K22" s="9">
        <f>MIN(EnterV3!C22:I22)</f>
        <v>0</v>
      </c>
      <c r="L22" s="9">
        <f>MAX(EnterV3!C22:I22)</f>
        <v>0</v>
      </c>
      <c r="M22" s="9">
        <f t="shared" si="0"/>
        <v>0</v>
      </c>
    </row>
    <row r="23" spans="1:13" ht="14.45" thickBot="1" x14ac:dyDescent="0.3">
      <c r="A23" s="11" t="s">
        <v>10</v>
      </c>
      <c r="B23" s="16">
        <v>3</v>
      </c>
      <c r="C23" s="13" t="str">
        <f>IF(NOT(ISBLANK(EnterV3!C23)),EnterV3!C23-Results3!B23,"")</f>
        <v/>
      </c>
      <c r="D23" s="13" t="str">
        <f>IF(NOT(ISBLANK(EnterV3!D23)),EnterV3!D23-Results3!B23,"")</f>
        <v/>
      </c>
      <c r="E23" s="13" t="str">
        <f>IF(NOT(ISBLANK(EnterV3!E23)),EnterV3!E23-Results3!B23,"")</f>
        <v/>
      </c>
      <c r="F23" s="13" t="str">
        <f>IF(NOT(ISBLANK(EnterV3!F23)),EnterV3!F23-Results3!B23,"")</f>
        <v/>
      </c>
      <c r="G23" s="13" t="str">
        <f>IF(NOT(ISBLANK(EnterV3!G23)),EnterV3!G23-Results3!B23,"")</f>
        <v/>
      </c>
      <c r="H23" s="13" t="str">
        <f>IF(NOT(ISBLANK(EnterV3!H23)),EnterV3!H23-Results3!B23,"")</f>
        <v/>
      </c>
      <c r="I23" s="13" t="str">
        <f>IF(NOT(ISBLANK(EnterV3!I23)),EnterV3!I23-Results3!B23,"")</f>
        <v/>
      </c>
      <c r="K23" s="9">
        <f>MIN(EnterV3!C23:I23)</f>
        <v>0</v>
      </c>
      <c r="L23" s="9">
        <f>MAX(EnterV3!C23:I23)</f>
        <v>0</v>
      </c>
      <c r="M23" s="9">
        <f t="shared" si="0"/>
        <v>0</v>
      </c>
    </row>
    <row r="24" spans="1:13" ht="14.45" thickBot="1" x14ac:dyDescent="0.3">
      <c r="A24" s="11" t="s">
        <v>11</v>
      </c>
      <c r="B24" s="16">
        <v>6</v>
      </c>
      <c r="C24" s="13" t="str">
        <f>IF(NOT(ISBLANK(EnterV3!C24)),EnterV3!C24-Results3!B24,"")</f>
        <v/>
      </c>
      <c r="D24" s="13" t="str">
        <f>IF(NOT(ISBLANK(EnterV3!D24)),EnterV3!D24-Results3!B24,"")</f>
        <v/>
      </c>
      <c r="E24" s="13" t="str">
        <f>IF(NOT(ISBLANK(EnterV3!E24)),EnterV3!E24-Results3!B24,"")</f>
        <v/>
      </c>
      <c r="F24" s="13" t="str">
        <f>IF(NOT(ISBLANK(EnterV3!F24)),EnterV3!F24-Results3!B24,"")</f>
        <v/>
      </c>
      <c r="G24" s="13" t="str">
        <f>IF(NOT(ISBLANK(EnterV3!G24)),EnterV3!G24-Results3!B24,"")</f>
        <v/>
      </c>
      <c r="H24" s="13" t="str">
        <f>IF(NOT(ISBLANK(EnterV3!H24)),EnterV3!H24-Results3!B24,"")</f>
        <v/>
      </c>
      <c r="I24" s="13" t="str">
        <f>IF(NOT(ISBLANK(EnterV3!I24)),EnterV3!I24-Results3!B24,"")</f>
        <v/>
      </c>
      <c r="K24" s="9">
        <f>MIN(EnterV3!C24:I24)</f>
        <v>0</v>
      </c>
      <c r="L24" s="9">
        <f>MAX(EnterV3!C24:I24)</f>
        <v>0</v>
      </c>
      <c r="M24" s="9">
        <f t="shared" si="0"/>
        <v>0</v>
      </c>
    </row>
    <row r="25" spans="1:13" ht="13.9" x14ac:dyDescent="0.25">
      <c r="A25" s="11" t="s">
        <v>12</v>
      </c>
      <c r="B25" s="16">
        <v>5</v>
      </c>
      <c r="C25" s="13" t="str">
        <f>IF(NOT(ISBLANK(EnterV3!C25)),EnterV3!C25-Results3!B25,"")</f>
        <v/>
      </c>
      <c r="D25" s="13" t="str">
        <f>IF(NOT(ISBLANK(EnterV3!D25)),EnterV3!D25-Results3!B25,"")</f>
        <v/>
      </c>
      <c r="E25" s="13" t="str">
        <f>IF(NOT(ISBLANK(EnterV3!E25)),EnterV3!E25-Results3!B25,"")</f>
        <v/>
      </c>
      <c r="F25" s="13" t="str">
        <f>IF(NOT(ISBLANK(EnterV3!F25)),EnterV3!F25-Results3!B25,"")</f>
        <v/>
      </c>
      <c r="G25" s="13" t="str">
        <f>IF(NOT(ISBLANK(EnterV3!G25)),EnterV3!G25-Results3!B25,"")</f>
        <v/>
      </c>
      <c r="H25" s="13" t="str">
        <f>IF(NOT(ISBLANK(EnterV3!H25)),EnterV3!H25-Results3!B25,"")</f>
        <v/>
      </c>
      <c r="I25" s="13" t="str">
        <f>IF(NOT(ISBLANK(EnterV3!I25)),EnterV3!I25-Results3!B25,"")</f>
        <v/>
      </c>
      <c r="K25" s="9">
        <f>MIN(EnterV3!C25:I25)</f>
        <v>0</v>
      </c>
      <c r="L25" s="9">
        <f>MAX(EnterV3!C25:I25)</f>
        <v>0</v>
      </c>
      <c r="M25" s="9">
        <f t="shared" si="0"/>
        <v>0</v>
      </c>
    </row>
    <row r="26" spans="1:13" ht="13.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3" ht="13.9" x14ac:dyDescent="0.25">
      <c r="A27" s="5" t="s">
        <v>64</v>
      </c>
      <c r="B27" s="2"/>
      <c r="C27" s="2"/>
      <c r="D27" s="2"/>
      <c r="E27" s="2"/>
      <c r="F27" s="2"/>
      <c r="G27" s="2"/>
      <c r="H27" s="2"/>
      <c r="I27" s="2"/>
    </row>
    <row r="28" spans="1:13" ht="13.9" x14ac:dyDescent="0.25">
      <c r="A28" s="3" t="s">
        <v>16</v>
      </c>
      <c r="B28" s="36">
        <f>AVERAGE(B10:B11)</f>
        <v>3.5</v>
      </c>
      <c r="C28" s="70" t="e">
        <f>(EnterV3!C28-B28)</f>
        <v>#DIV/0!</v>
      </c>
      <c r="D28" s="70" t="e">
        <f>(EnterV3!D28-B28)</f>
        <v>#DIV/0!</v>
      </c>
      <c r="E28" s="70" t="e">
        <f>(EnterV3!E28-B28)</f>
        <v>#DIV/0!</v>
      </c>
      <c r="F28" s="70" t="e">
        <f>(EnterV3!F28-B28)</f>
        <v>#DIV/0!</v>
      </c>
      <c r="G28" s="70" t="e">
        <f>(EnterV3!G28-B28)</f>
        <v>#DIV/0!</v>
      </c>
      <c r="H28" s="70" t="e">
        <f>(EnterV3!H28-B28)</f>
        <v>#DIV/0!</v>
      </c>
      <c r="I28" s="70" t="e">
        <f>(EnterV3!I28-B28)</f>
        <v>#DIV/0!</v>
      </c>
    </row>
    <row r="29" spans="1:13" ht="13.9" x14ac:dyDescent="0.25">
      <c r="A29" s="3" t="s">
        <v>17</v>
      </c>
      <c r="B29" s="36">
        <f>AVERAGE(B12:B14)</f>
        <v>5</v>
      </c>
      <c r="C29" s="70" t="e">
        <f>(EnterV3!C29-B29)</f>
        <v>#DIV/0!</v>
      </c>
      <c r="D29" s="70" t="e">
        <f>(EnterV3!D29-B29)</f>
        <v>#DIV/0!</v>
      </c>
      <c r="E29" s="70" t="e">
        <f>(EnterV3!E29-B29)</f>
        <v>#DIV/0!</v>
      </c>
      <c r="F29" s="70" t="e">
        <f>(EnterV3!F29-B29)</f>
        <v>#DIV/0!</v>
      </c>
      <c r="G29" s="70" t="e">
        <f>(EnterV3!G29-B29)</f>
        <v>#DIV/0!</v>
      </c>
      <c r="H29" s="70" t="e">
        <f>(EnterV3!H29-B29)</f>
        <v>#DIV/0!</v>
      </c>
      <c r="I29" s="70" t="e">
        <f>(EnterV3!I29-B29)</f>
        <v>#DIV/0!</v>
      </c>
    </row>
    <row r="30" spans="1:13" ht="13.9" x14ac:dyDescent="0.25">
      <c r="A30" s="3" t="s">
        <v>18</v>
      </c>
      <c r="B30" s="36">
        <f>AVERAGE(B15:B17)</f>
        <v>5.333333333333333</v>
      </c>
      <c r="C30" s="70" t="e">
        <f>(EnterV3!C30-B30)</f>
        <v>#DIV/0!</v>
      </c>
      <c r="D30" s="70" t="e">
        <f>(EnterV3!D30-B30)</f>
        <v>#DIV/0!</v>
      </c>
      <c r="E30" s="70" t="e">
        <f>(EnterV3!E30-B30)</f>
        <v>#DIV/0!</v>
      </c>
      <c r="F30" s="70" t="e">
        <f>(EnterV3!F30-B30)</f>
        <v>#DIV/0!</v>
      </c>
      <c r="G30" s="70" t="e">
        <f>(EnterV3!G30-B30)</f>
        <v>#DIV/0!</v>
      </c>
      <c r="H30" s="70" t="e">
        <f>(EnterV3!H30-B30)</f>
        <v>#DIV/0!</v>
      </c>
      <c r="I30" s="70" t="e">
        <f>(EnterV3!I30-B30)</f>
        <v>#DIV/0!</v>
      </c>
    </row>
    <row r="31" spans="1:13" ht="13.9" x14ac:dyDescent="0.25">
      <c r="A31" s="3" t="s">
        <v>19</v>
      </c>
      <c r="B31" s="36">
        <f>AVERAGE(B18:B20)</f>
        <v>4.666666666666667</v>
      </c>
      <c r="C31" s="70" t="e">
        <f>(EnterV3!C31-B31)</f>
        <v>#DIV/0!</v>
      </c>
      <c r="D31" s="70" t="e">
        <f>(EnterV3!D31-B31)</f>
        <v>#DIV/0!</v>
      </c>
      <c r="E31" s="70" t="e">
        <f>(EnterV3!E31-B31)</f>
        <v>#DIV/0!</v>
      </c>
      <c r="F31" s="70" t="e">
        <f>(EnterV3!F31-B31)</f>
        <v>#DIV/0!</v>
      </c>
      <c r="G31" s="70" t="e">
        <f>(EnterV3!G31-B31)</f>
        <v>#DIV/0!</v>
      </c>
      <c r="H31" s="70" t="e">
        <f>(EnterV3!H31-B31)</f>
        <v>#DIV/0!</v>
      </c>
      <c r="I31" s="70" t="e">
        <f>(EnterV3!I31-B31)</f>
        <v>#DIV/0!</v>
      </c>
    </row>
    <row r="32" spans="1:13" ht="13.9" x14ac:dyDescent="0.25">
      <c r="A32" s="3" t="s">
        <v>20</v>
      </c>
      <c r="B32" s="36">
        <f>AVERAGE(B21:B22)</f>
        <v>3.5</v>
      </c>
      <c r="C32" s="70" t="e">
        <f>(EnterV3!C32-B32)</f>
        <v>#DIV/0!</v>
      </c>
      <c r="D32" s="70" t="e">
        <f>(EnterV3!D32-B32)</f>
        <v>#DIV/0!</v>
      </c>
      <c r="E32" s="70" t="e">
        <f>(EnterV3!E32-B32)</f>
        <v>#DIV/0!</v>
      </c>
      <c r="F32" s="70" t="e">
        <f>(EnterV3!F32-B32)</f>
        <v>#DIV/0!</v>
      </c>
      <c r="G32" s="70" t="e">
        <f>(EnterV3!G32-B32)</f>
        <v>#DIV/0!</v>
      </c>
      <c r="H32" s="70" t="e">
        <f>(EnterV3!H32-B32)</f>
        <v>#DIV/0!</v>
      </c>
      <c r="I32" s="70" t="e">
        <f>(EnterV3!I32-B32)</f>
        <v>#DIV/0!</v>
      </c>
    </row>
    <row r="33" spans="1:9" ht="13.9" x14ac:dyDescent="0.25">
      <c r="A33" s="3" t="s">
        <v>21</v>
      </c>
      <c r="B33" s="36">
        <f>AVERAGE(B23:B25)</f>
        <v>4.666666666666667</v>
      </c>
      <c r="C33" s="70" t="e">
        <f>(EnterV3!C33-B33)</f>
        <v>#DIV/0!</v>
      </c>
      <c r="D33" s="70" t="e">
        <f>(EnterV3!D33-B33)</f>
        <v>#DIV/0!</v>
      </c>
      <c r="E33" s="70" t="e">
        <f>(EnterV3!E33-B33)</f>
        <v>#DIV/0!</v>
      </c>
      <c r="F33" s="70" t="e">
        <f>(EnterV3!F33-B33)</f>
        <v>#DIV/0!</v>
      </c>
      <c r="G33" s="70" t="e">
        <f>(EnterV3!G33-B33)</f>
        <v>#DIV/0!</v>
      </c>
      <c r="H33" s="70" t="e">
        <f>(EnterV3!H33-B33)</f>
        <v>#DIV/0!</v>
      </c>
      <c r="I33" s="70" t="e">
        <f>(EnterV3!I33-B33)</f>
        <v>#DIV/0!</v>
      </c>
    </row>
    <row r="34" spans="1:9" ht="13.9" x14ac:dyDescent="0.25">
      <c r="A34" s="22" t="s">
        <v>65</v>
      </c>
      <c r="B34" s="34">
        <f>SUM(B28:B33)</f>
        <v>26.666666666666668</v>
      </c>
      <c r="C34" s="70" t="e">
        <f>(EnterV3!C34-B34)</f>
        <v>#DIV/0!</v>
      </c>
      <c r="D34" s="70" t="e">
        <f>(EnterV3!D34-B34)</f>
        <v>#DIV/0!</v>
      </c>
      <c r="E34" s="70" t="e">
        <f>(EnterV3!E34-B34)</f>
        <v>#DIV/0!</v>
      </c>
      <c r="F34" s="70" t="e">
        <f>(EnterV3!F34-B34)</f>
        <v>#DIV/0!</v>
      </c>
      <c r="G34" s="70" t="e">
        <f>(EnterV3!G34-B34)</f>
        <v>#DIV/0!</v>
      </c>
      <c r="H34" s="70" t="e">
        <f>(EnterV3!H34-B34)</f>
        <v>#DIV/0!</v>
      </c>
      <c r="I34" s="70" t="e">
        <f>(EnterV3!I34-B34)</f>
        <v>#DIV/0!</v>
      </c>
    </row>
    <row r="35" spans="1:9" ht="13.9" x14ac:dyDescent="0.25">
      <c r="B35" s="35"/>
    </row>
    <row r="41" spans="1:9" x14ac:dyDescent="0.25">
      <c r="A41" s="21"/>
      <c r="B41" s="32"/>
      <c r="C41" s="27"/>
    </row>
  </sheetData>
  <conditionalFormatting sqref="C10:C25">
    <cfRule type="cellIs" dxfId="200" priority="117" operator="greaterThan">
      <formula>1</formula>
    </cfRule>
  </conditionalFormatting>
  <conditionalFormatting sqref="D10">
    <cfRule type="cellIs" dxfId="199" priority="116" operator="greaterThan">
      <formula>1</formula>
    </cfRule>
  </conditionalFormatting>
  <conditionalFormatting sqref="D11:D25">
    <cfRule type="cellIs" dxfId="198" priority="115" operator="greaterThan">
      <formula>1</formula>
    </cfRule>
  </conditionalFormatting>
  <conditionalFormatting sqref="E10">
    <cfRule type="cellIs" dxfId="197" priority="114" operator="greaterThan">
      <formula>1</formula>
    </cfRule>
  </conditionalFormatting>
  <conditionalFormatting sqref="F10">
    <cfRule type="cellIs" dxfId="196" priority="113" operator="greaterThan">
      <formula>1</formula>
    </cfRule>
  </conditionalFormatting>
  <conditionalFormatting sqref="G10">
    <cfRule type="cellIs" dxfId="195" priority="112" operator="greaterThan">
      <formula>1</formula>
    </cfRule>
  </conditionalFormatting>
  <conditionalFormatting sqref="H10">
    <cfRule type="cellIs" dxfId="194" priority="111" operator="greaterThan">
      <formula>1</formula>
    </cfRule>
  </conditionalFormatting>
  <conditionalFormatting sqref="I10">
    <cfRule type="cellIs" dxfId="193" priority="110" operator="greaterThan">
      <formula>1</formula>
    </cfRule>
  </conditionalFormatting>
  <conditionalFormatting sqref="E11:E25">
    <cfRule type="cellIs" dxfId="192" priority="109" operator="greaterThan">
      <formula>1</formula>
    </cfRule>
  </conditionalFormatting>
  <conditionalFormatting sqref="F11:F25">
    <cfRule type="cellIs" dxfId="191" priority="108" operator="greaterThan">
      <formula>1</formula>
    </cfRule>
  </conditionalFormatting>
  <conditionalFormatting sqref="G11:G25">
    <cfRule type="cellIs" dxfId="190" priority="107" operator="greaterThan">
      <formula>1</formula>
    </cfRule>
  </conditionalFormatting>
  <conditionalFormatting sqref="H11:H25">
    <cfRule type="cellIs" dxfId="189" priority="106" operator="greaterThan">
      <formula>1</formula>
    </cfRule>
  </conditionalFormatting>
  <conditionalFormatting sqref="I11:I25">
    <cfRule type="cellIs" dxfId="188" priority="105" operator="greaterThan">
      <formula>1</formula>
    </cfRule>
  </conditionalFormatting>
  <conditionalFormatting sqref="C10:I25">
    <cfRule type="cellIs" dxfId="187" priority="103" operator="lessThan">
      <formula>-1</formula>
    </cfRule>
    <cfRule type="cellIs" dxfId="186" priority="104" operator="greaterThan">
      <formula>1</formula>
    </cfRule>
  </conditionalFormatting>
  <conditionalFormatting sqref="D28">
    <cfRule type="cellIs" dxfId="185" priority="102" operator="greaterThan">
      <formula>1</formula>
    </cfRule>
  </conditionalFormatting>
  <conditionalFormatting sqref="E28">
    <cfRule type="cellIs" dxfId="184" priority="101" operator="greaterThan">
      <formula>1</formula>
    </cfRule>
  </conditionalFormatting>
  <conditionalFormatting sqref="F28">
    <cfRule type="cellIs" dxfId="183" priority="100" operator="greaterThan">
      <formula>1</formula>
    </cfRule>
  </conditionalFormatting>
  <conditionalFormatting sqref="G28:I28">
    <cfRule type="cellIs" dxfId="182" priority="99" operator="greaterThan">
      <formula>1</formula>
    </cfRule>
  </conditionalFormatting>
  <conditionalFormatting sqref="D29:D34">
    <cfRule type="cellIs" dxfId="181" priority="98" operator="greaterThan">
      <formula>1</formula>
    </cfRule>
  </conditionalFormatting>
  <conditionalFormatting sqref="E29:E34">
    <cfRule type="cellIs" dxfId="180" priority="97" operator="greaterThan">
      <formula>1</formula>
    </cfRule>
  </conditionalFormatting>
  <conditionalFormatting sqref="F29:F34">
    <cfRule type="cellIs" dxfId="179" priority="96" operator="greaterThan">
      <formula>1</formula>
    </cfRule>
  </conditionalFormatting>
  <conditionalFormatting sqref="G29:I34">
    <cfRule type="cellIs" dxfId="178" priority="95" operator="greaterThan">
      <formula>1</formula>
    </cfRule>
  </conditionalFormatting>
  <conditionalFormatting sqref="E11:E25">
    <cfRule type="cellIs" dxfId="177" priority="71" operator="greaterThan">
      <formula>1</formula>
    </cfRule>
  </conditionalFormatting>
  <conditionalFormatting sqref="D10">
    <cfRule type="cellIs" dxfId="176" priority="94" operator="greaterThan">
      <formula>1</formula>
    </cfRule>
  </conditionalFormatting>
  <conditionalFormatting sqref="D11:D25">
    <cfRule type="cellIs" dxfId="175" priority="93" operator="greaterThan">
      <formula>1</formula>
    </cfRule>
  </conditionalFormatting>
  <conditionalFormatting sqref="D11:D25">
    <cfRule type="cellIs" dxfId="174" priority="92" operator="greaterThan">
      <formula>1</formula>
    </cfRule>
  </conditionalFormatting>
  <conditionalFormatting sqref="E10">
    <cfRule type="cellIs" dxfId="173" priority="91" operator="greaterThan">
      <formula>1</formula>
    </cfRule>
  </conditionalFormatting>
  <conditionalFormatting sqref="E10">
    <cfRule type="cellIs" dxfId="172" priority="90" operator="greaterThan">
      <formula>1</formula>
    </cfRule>
  </conditionalFormatting>
  <conditionalFormatting sqref="F10">
    <cfRule type="cellIs" dxfId="171" priority="89" operator="greaterThan">
      <formula>1</formula>
    </cfRule>
  </conditionalFormatting>
  <conditionalFormatting sqref="F10">
    <cfRule type="cellIs" dxfId="170" priority="88" operator="greaterThan">
      <formula>1</formula>
    </cfRule>
  </conditionalFormatting>
  <conditionalFormatting sqref="F10">
    <cfRule type="cellIs" dxfId="169" priority="87" operator="greaterThan">
      <formula>1</formula>
    </cfRule>
  </conditionalFormatting>
  <conditionalFormatting sqref="G10">
    <cfRule type="cellIs" dxfId="168" priority="86" operator="greaterThan">
      <formula>1</formula>
    </cfRule>
  </conditionalFormatting>
  <conditionalFormatting sqref="G10">
    <cfRule type="cellIs" dxfId="167" priority="85" operator="greaterThan">
      <formula>1</formula>
    </cfRule>
  </conditionalFormatting>
  <conditionalFormatting sqref="G10">
    <cfRule type="cellIs" dxfId="166" priority="84" operator="greaterThan">
      <formula>1</formula>
    </cfRule>
  </conditionalFormatting>
  <conditionalFormatting sqref="G10">
    <cfRule type="cellIs" dxfId="165" priority="83" operator="greaterThan">
      <formula>1</formula>
    </cfRule>
  </conditionalFormatting>
  <conditionalFormatting sqref="H10">
    <cfRule type="cellIs" dxfId="164" priority="82" operator="greaterThan">
      <formula>1</formula>
    </cfRule>
  </conditionalFormatting>
  <conditionalFormatting sqref="H10">
    <cfRule type="cellIs" dxfId="163" priority="81" operator="greaterThan">
      <formula>1</formula>
    </cfRule>
  </conditionalFormatting>
  <conditionalFormatting sqref="H10">
    <cfRule type="cellIs" dxfId="162" priority="80" operator="greaterThan">
      <formula>1</formula>
    </cfRule>
  </conditionalFormatting>
  <conditionalFormatting sqref="H10">
    <cfRule type="cellIs" dxfId="161" priority="79" operator="greaterThan">
      <formula>1</formula>
    </cfRule>
  </conditionalFormatting>
  <conditionalFormatting sqref="H10">
    <cfRule type="cellIs" dxfId="160" priority="78" operator="greaterThan">
      <formula>1</formula>
    </cfRule>
  </conditionalFormatting>
  <conditionalFormatting sqref="I10">
    <cfRule type="cellIs" dxfId="159" priority="77" operator="greaterThan">
      <formula>1</formula>
    </cfRule>
  </conditionalFormatting>
  <conditionalFormatting sqref="I10">
    <cfRule type="cellIs" dxfId="158" priority="76" operator="greaterThan">
      <formula>1</formula>
    </cfRule>
  </conditionalFormatting>
  <conditionalFormatting sqref="I10">
    <cfRule type="cellIs" dxfId="157" priority="75" operator="greaterThan">
      <formula>1</formula>
    </cfRule>
  </conditionalFormatting>
  <conditionalFormatting sqref="I10">
    <cfRule type="cellIs" dxfId="156" priority="74" operator="greaterThan">
      <formula>1</formula>
    </cfRule>
  </conditionalFormatting>
  <conditionalFormatting sqref="I10">
    <cfRule type="cellIs" dxfId="155" priority="73" operator="greaterThan">
      <formula>1</formula>
    </cfRule>
  </conditionalFormatting>
  <conditionalFormatting sqref="D11:D25">
    <cfRule type="cellIs" dxfId="154" priority="72" operator="greaterThan">
      <formula>1</formula>
    </cfRule>
  </conditionalFormatting>
  <conditionalFormatting sqref="F11:F25">
    <cfRule type="cellIs" dxfId="153" priority="70" operator="greaterThan">
      <formula>1</formula>
    </cfRule>
  </conditionalFormatting>
  <conditionalFormatting sqref="G11:G25">
    <cfRule type="cellIs" dxfId="152" priority="69" operator="greaterThan">
      <formula>1</formula>
    </cfRule>
  </conditionalFormatting>
  <conditionalFormatting sqref="H11:H25">
    <cfRule type="cellIs" dxfId="151" priority="68" operator="greaterThan">
      <formula>1</formula>
    </cfRule>
  </conditionalFormatting>
  <conditionalFormatting sqref="I11:I25">
    <cfRule type="cellIs" dxfId="150" priority="67" operator="greaterThan">
      <formula>1</formula>
    </cfRule>
  </conditionalFormatting>
  <conditionalFormatting sqref="D11:D25">
    <cfRule type="cellIs" dxfId="149" priority="66" operator="greaterThan">
      <formula>1</formula>
    </cfRule>
  </conditionalFormatting>
  <conditionalFormatting sqref="E11:E25">
    <cfRule type="cellIs" dxfId="148" priority="65" operator="greaterThan">
      <formula>1</formula>
    </cfRule>
  </conditionalFormatting>
  <conditionalFormatting sqref="E11:E25">
    <cfRule type="cellIs" dxfId="147" priority="64" operator="greaterThan">
      <formula>1</formula>
    </cfRule>
  </conditionalFormatting>
  <conditionalFormatting sqref="F11:F25">
    <cfRule type="cellIs" dxfId="146" priority="63" operator="greaterThan">
      <formula>1</formula>
    </cfRule>
  </conditionalFormatting>
  <conditionalFormatting sqref="F11:F25">
    <cfRule type="cellIs" dxfId="145" priority="62" operator="greaterThan">
      <formula>1</formula>
    </cfRule>
  </conditionalFormatting>
  <conditionalFormatting sqref="F11:F25">
    <cfRule type="cellIs" dxfId="144" priority="61" operator="greaterThan">
      <formula>1</formula>
    </cfRule>
  </conditionalFormatting>
  <conditionalFormatting sqref="G11:G25">
    <cfRule type="cellIs" dxfId="143" priority="60" operator="greaterThan">
      <formula>1</formula>
    </cfRule>
  </conditionalFormatting>
  <conditionalFormatting sqref="G11:G25">
    <cfRule type="cellIs" dxfId="142" priority="59" operator="greaterThan">
      <formula>1</formula>
    </cfRule>
  </conditionalFormatting>
  <conditionalFormatting sqref="G11:G25">
    <cfRule type="cellIs" dxfId="141" priority="58" operator="greaterThan">
      <formula>1</formula>
    </cfRule>
  </conditionalFormatting>
  <conditionalFormatting sqref="G11:G25">
    <cfRule type="cellIs" dxfId="140" priority="57" operator="greaterThan">
      <formula>1</formula>
    </cfRule>
  </conditionalFormatting>
  <conditionalFormatting sqref="H11:H25">
    <cfRule type="cellIs" dxfId="139" priority="56" operator="greaterThan">
      <formula>1</formula>
    </cfRule>
  </conditionalFormatting>
  <conditionalFormatting sqref="H11:H25">
    <cfRule type="cellIs" dxfId="138" priority="55" operator="greaterThan">
      <formula>1</formula>
    </cfRule>
  </conditionalFormatting>
  <conditionalFormatting sqref="H11:H25">
    <cfRule type="cellIs" dxfId="137" priority="54" operator="greaterThan">
      <formula>1</formula>
    </cfRule>
  </conditionalFormatting>
  <conditionalFormatting sqref="H11:H25">
    <cfRule type="cellIs" dxfId="136" priority="53" operator="greaterThan">
      <formula>1</formula>
    </cfRule>
  </conditionalFormatting>
  <conditionalFormatting sqref="H11:H25">
    <cfRule type="cellIs" dxfId="135" priority="52" operator="greaterThan">
      <formula>1</formula>
    </cfRule>
  </conditionalFormatting>
  <conditionalFormatting sqref="I11:I25">
    <cfRule type="cellIs" dxfId="134" priority="51" operator="greaterThan">
      <formula>1</formula>
    </cfRule>
  </conditionalFormatting>
  <conditionalFormatting sqref="I11:I25">
    <cfRule type="cellIs" dxfId="133" priority="50" operator="greaterThan">
      <formula>1</formula>
    </cfRule>
  </conditionalFormatting>
  <conditionalFormatting sqref="I11:I25">
    <cfRule type="cellIs" dxfId="132" priority="49" operator="greaterThan">
      <formula>1</formula>
    </cfRule>
  </conditionalFormatting>
  <conditionalFormatting sqref="I11:I25">
    <cfRule type="cellIs" dxfId="131" priority="48" operator="greaterThan">
      <formula>1</formula>
    </cfRule>
  </conditionalFormatting>
  <conditionalFormatting sqref="I11:I25">
    <cfRule type="cellIs" dxfId="130" priority="47" operator="greaterThan">
      <formula>1</formula>
    </cfRule>
  </conditionalFormatting>
  <conditionalFormatting sqref="D10">
    <cfRule type="cellIs" dxfId="129" priority="46" operator="greaterThan">
      <formula>1</formula>
    </cfRule>
  </conditionalFormatting>
  <conditionalFormatting sqref="D10">
    <cfRule type="cellIs" dxfId="128" priority="45" operator="greaterThan">
      <formula>1</formula>
    </cfRule>
  </conditionalFormatting>
  <conditionalFormatting sqref="D10">
    <cfRule type="cellIs" dxfId="127" priority="44" operator="greaterThan">
      <formula>1</formula>
    </cfRule>
  </conditionalFormatting>
  <conditionalFormatting sqref="D10">
    <cfRule type="cellIs" dxfId="126" priority="43" operator="greaterThan">
      <formula>1</formula>
    </cfRule>
  </conditionalFormatting>
  <conditionalFormatting sqref="D10">
    <cfRule type="cellIs" dxfId="125" priority="42" operator="greaterThan">
      <formula>1</formula>
    </cfRule>
  </conditionalFormatting>
  <conditionalFormatting sqref="M10:M25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{156EB4D3-0004-437C-A83B-691C1060302D}</x14:id>
        </ext>
      </extLst>
    </cfRule>
  </conditionalFormatting>
  <conditionalFormatting sqref="C28:I34">
    <cfRule type="cellIs" dxfId="124" priority="40" operator="between">
      <formula>-2</formula>
      <formula>2</formula>
    </cfRule>
  </conditionalFormatting>
  <conditionalFormatting sqref="C34:I34">
    <cfRule type="cellIs" dxfId="123" priority="38" operator="between">
      <formula>-5</formula>
      <formula>5</formula>
    </cfRule>
    <cfRule type="cellIs" dxfId="122" priority="39" operator="between">
      <formula>-4</formula>
      <formula>4</formula>
    </cfRule>
  </conditionalFormatting>
  <conditionalFormatting sqref="D10:I10">
    <cfRule type="cellIs" dxfId="121" priority="37" operator="greaterThan">
      <formula>1</formula>
    </cfRule>
  </conditionalFormatting>
  <conditionalFormatting sqref="D11:D25">
    <cfRule type="cellIs" dxfId="120" priority="36" operator="greaterThan">
      <formula>1</formula>
    </cfRule>
  </conditionalFormatting>
  <conditionalFormatting sqref="E11:E25">
    <cfRule type="cellIs" dxfId="119" priority="35" operator="greaterThan">
      <formula>1</formula>
    </cfRule>
  </conditionalFormatting>
  <conditionalFormatting sqref="F11:F25">
    <cfRule type="cellIs" dxfId="118" priority="34" operator="greaterThan">
      <formula>1</formula>
    </cfRule>
  </conditionalFormatting>
  <conditionalFormatting sqref="G11:G25">
    <cfRule type="cellIs" dxfId="117" priority="33" operator="greaterThan">
      <formula>1</formula>
    </cfRule>
  </conditionalFormatting>
  <conditionalFormatting sqref="H11:H25">
    <cfRule type="cellIs" dxfId="116" priority="32" operator="greaterThan">
      <formula>1</formula>
    </cfRule>
  </conditionalFormatting>
  <conditionalFormatting sqref="I11:I25">
    <cfRule type="cellIs" dxfId="115" priority="31" operator="greaterThan">
      <formula>1</formula>
    </cfRule>
  </conditionalFormatting>
  <conditionalFormatting sqref="D11:D25">
    <cfRule type="cellIs" dxfId="114" priority="30" operator="greaterThan">
      <formula>1</formula>
    </cfRule>
  </conditionalFormatting>
  <conditionalFormatting sqref="E11:E25">
    <cfRule type="cellIs" dxfId="113" priority="29" operator="greaterThan">
      <formula>1</formula>
    </cfRule>
  </conditionalFormatting>
  <conditionalFormatting sqref="E11:E25">
    <cfRule type="cellIs" dxfId="112" priority="28" operator="greaterThan">
      <formula>1</formula>
    </cfRule>
  </conditionalFormatting>
  <conditionalFormatting sqref="F11:F25">
    <cfRule type="cellIs" dxfId="111" priority="27" operator="greaterThan">
      <formula>1</formula>
    </cfRule>
  </conditionalFormatting>
  <conditionalFormatting sqref="F11:F25">
    <cfRule type="cellIs" dxfId="110" priority="26" operator="greaterThan">
      <formula>1</formula>
    </cfRule>
  </conditionalFormatting>
  <conditionalFormatting sqref="F11:F25">
    <cfRule type="cellIs" dxfId="109" priority="25" operator="greaterThan">
      <formula>1</formula>
    </cfRule>
  </conditionalFormatting>
  <conditionalFormatting sqref="G11:G25">
    <cfRule type="cellIs" dxfId="108" priority="24" operator="greaterThan">
      <formula>1</formula>
    </cfRule>
  </conditionalFormatting>
  <conditionalFormatting sqref="G11:G25">
    <cfRule type="cellIs" dxfId="107" priority="23" operator="greaterThan">
      <formula>1</formula>
    </cfRule>
  </conditionalFormatting>
  <conditionalFormatting sqref="G11:G25">
    <cfRule type="cellIs" dxfId="106" priority="22" operator="greaterThan">
      <formula>1</formula>
    </cfRule>
  </conditionalFormatting>
  <conditionalFormatting sqref="G11:G25">
    <cfRule type="cellIs" dxfId="105" priority="21" operator="greaterThan">
      <formula>1</formula>
    </cfRule>
  </conditionalFormatting>
  <conditionalFormatting sqref="H11:H25">
    <cfRule type="cellIs" dxfId="104" priority="20" operator="greaterThan">
      <formula>1</formula>
    </cfRule>
  </conditionalFormatting>
  <conditionalFormatting sqref="H11:H25">
    <cfRule type="cellIs" dxfId="103" priority="19" operator="greaterThan">
      <formula>1</formula>
    </cfRule>
  </conditionalFormatting>
  <conditionalFormatting sqref="H11:H25">
    <cfRule type="cellIs" dxfId="102" priority="18" operator="greaterThan">
      <formula>1</formula>
    </cfRule>
  </conditionalFormatting>
  <conditionalFormatting sqref="H11:H25">
    <cfRule type="cellIs" dxfId="101" priority="17" operator="greaterThan">
      <formula>1</formula>
    </cfRule>
  </conditionalFormatting>
  <conditionalFormatting sqref="H11:H25">
    <cfRule type="cellIs" dxfId="100" priority="16" operator="greaterThan">
      <formula>1</formula>
    </cfRule>
  </conditionalFormatting>
  <conditionalFormatting sqref="I11:I25">
    <cfRule type="cellIs" dxfId="99" priority="15" operator="greaterThan">
      <formula>1</formula>
    </cfRule>
  </conditionalFormatting>
  <conditionalFormatting sqref="I11:I25">
    <cfRule type="cellIs" dxfId="98" priority="14" operator="greaterThan">
      <formula>1</formula>
    </cfRule>
  </conditionalFormatting>
  <conditionalFormatting sqref="I11:I25">
    <cfRule type="cellIs" dxfId="97" priority="13" operator="greaterThan">
      <formula>1</formula>
    </cfRule>
  </conditionalFormatting>
  <conditionalFormatting sqref="I11:I25">
    <cfRule type="cellIs" dxfId="96" priority="12" operator="greaterThan">
      <formula>1</formula>
    </cfRule>
  </conditionalFormatting>
  <conditionalFormatting sqref="I11:I25">
    <cfRule type="cellIs" dxfId="95" priority="11" operator="greaterThan">
      <formula>1</formula>
    </cfRule>
  </conditionalFormatting>
  <conditionalFormatting sqref="D11:D25">
    <cfRule type="cellIs" dxfId="94" priority="10" operator="greaterThan">
      <formula>1</formula>
    </cfRule>
  </conditionalFormatting>
  <conditionalFormatting sqref="D11:D25">
    <cfRule type="cellIs" dxfId="93" priority="9" operator="greaterThan">
      <formula>1</formula>
    </cfRule>
  </conditionalFormatting>
  <conditionalFormatting sqref="D11:D25">
    <cfRule type="cellIs" dxfId="92" priority="8" operator="greaterThan">
      <formula>1</formula>
    </cfRule>
  </conditionalFormatting>
  <conditionalFormatting sqref="D11:D25">
    <cfRule type="cellIs" dxfId="91" priority="7" operator="greaterThan">
      <formula>1</formula>
    </cfRule>
  </conditionalFormatting>
  <conditionalFormatting sqref="D11:D25">
    <cfRule type="cellIs" dxfId="90" priority="6" operator="greaterThan">
      <formula>1</formula>
    </cfRule>
  </conditionalFormatting>
  <conditionalFormatting sqref="D11:I25">
    <cfRule type="cellIs" dxfId="89" priority="5" operator="greaterThan">
      <formula>1</formula>
    </cfRule>
  </conditionalFormatting>
  <conditionalFormatting sqref="D29:D34">
    <cfRule type="cellIs" dxfId="88" priority="4" operator="greaterThan">
      <formula>1</formula>
    </cfRule>
  </conditionalFormatting>
  <conditionalFormatting sqref="E29:E34">
    <cfRule type="cellIs" dxfId="87" priority="3" operator="greaterThan">
      <formula>1</formula>
    </cfRule>
  </conditionalFormatting>
  <conditionalFormatting sqref="F29:F34">
    <cfRule type="cellIs" dxfId="86" priority="2" operator="greaterThan">
      <formula>1</formula>
    </cfRule>
  </conditionalFormatting>
  <conditionalFormatting sqref="G29:I34">
    <cfRule type="cellIs" dxfId="85" priority="1" operator="greaterThan">
      <formula>1</formula>
    </cfRule>
  </conditionalFormatting>
  <pageMargins left="0.25" right="0.25" top="0.75" bottom="0.75" header="0.3" footer="0.3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6EB4D3-0004-437C-A83B-691C106030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</vt:lpstr>
      <vt:lpstr>EnterEX</vt:lpstr>
      <vt:lpstr>ResultsEX</vt:lpstr>
      <vt:lpstr>EnterV1</vt:lpstr>
      <vt:lpstr>Results1</vt:lpstr>
      <vt:lpstr>EnterV2</vt:lpstr>
      <vt:lpstr>Results2</vt:lpstr>
      <vt:lpstr>EnterV3</vt:lpstr>
      <vt:lpstr>Results3</vt:lpstr>
      <vt:lpstr>EnterV4</vt:lpstr>
      <vt:lpstr>Results4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Lopez</dc:creator>
  <cp:lastModifiedBy>Miriah de Matos</cp:lastModifiedBy>
  <cp:lastPrinted>2017-07-16T22:25:00Z</cp:lastPrinted>
  <dcterms:created xsi:type="dcterms:W3CDTF">2017-06-19T15:09:52Z</dcterms:created>
  <dcterms:modified xsi:type="dcterms:W3CDTF">2018-08-31T20:55:14Z</dcterms:modified>
</cp:coreProperties>
</file>